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45" windowWidth="19635" windowHeight="7425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calcPr calcId="144525"/>
</workbook>
</file>

<file path=xl/calcChain.xml><?xml version="1.0" encoding="utf-8"?>
<calcChain xmlns="http://schemas.openxmlformats.org/spreadsheetml/2006/main">
  <c r="C99" i="1" l="1"/>
  <c r="C98" i="1"/>
  <c r="C97" i="1"/>
  <c r="C96" i="1"/>
  <c r="C95" i="1"/>
  <c r="C94" i="1"/>
  <c r="C93" i="1"/>
  <c r="C92" i="1"/>
  <c r="C91" i="1"/>
  <c r="C90" i="1"/>
  <c r="C89" i="1"/>
  <c r="C88" i="1"/>
  <c r="C87" i="1"/>
  <c r="C86" i="1"/>
  <c r="C100" i="1" s="1"/>
  <c r="E83" i="1"/>
  <c r="G81" i="1"/>
  <c r="G77" i="1"/>
  <c r="G73" i="1"/>
  <c r="G72" i="1"/>
  <c r="G69" i="1"/>
  <c r="G62" i="1"/>
  <c r="G59" i="1"/>
  <c r="G29" i="1"/>
  <c r="G26" i="1"/>
  <c r="G23" i="1"/>
  <c r="G21" i="1"/>
  <c r="G17" i="1"/>
  <c r="G15" i="1"/>
  <c r="G14" i="1"/>
  <c r="G10" i="1"/>
  <c r="G83" i="1" s="1"/>
</calcChain>
</file>

<file path=xl/sharedStrings.xml><?xml version="1.0" encoding="utf-8"?>
<sst xmlns="http://schemas.openxmlformats.org/spreadsheetml/2006/main" count="277" uniqueCount="118">
  <si>
    <t>Expences April 2011</t>
  </si>
  <si>
    <t>Date</t>
  </si>
  <si>
    <t>Category</t>
  </si>
  <si>
    <t>Sub Category</t>
  </si>
  <si>
    <t>Provider</t>
  </si>
  <si>
    <t>Sum</t>
  </si>
  <si>
    <t>Remarks</t>
  </si>
  <si>
    <t>Car</t>
  </si>
  <si>
    <t>Car Insurance</t>
  </si>
  <si>
    <t>Yashir Insurance</t>
  </si>
  <si>
    <t>Car Service</t>
  </si>
  <si>
    <t>Paz</t>
  </si>
  <si>
    <t>Fuel</t>
  </si>
  <si>
    <t>Sonol</t>
  </si>
  <si>
    <t>Parking and Tolls</t>
  </si>
  <si>
    <t>Pango</t>
  </si>
  <si>
    <t>Kvish 6</t>
  </si>
  <si>
    <t>Tiyul Pesach</t>
  </si>
  <si>
    <t>Merkaz Azrieli</t>
  </si>
  <si>
    <t>Education</t>
  </si>
  <si>
    <t>Gilad</t>
  </si>
  <si>
    <t>Gan Shoshi</t>
  </si>
  <si>
    <t>Check 7/12 1615684</t>
  </si>
  <si>
    <t>Yael</t>
  </si>
  <si>
    <t>Etrog</t>
  </si>
  <si>
    <t>Check ronit</t>
  </si>
  <si>
    <t>Yoav</t>
  </si>
  <si>
    <t>Check 1285365</t>
  </si>
  <si>
    <t>Vilinsky</t>
  </si>
  <si>
    <t>Yoav organ check 1285371</t>
  </si>
  <si>
    <t>Family / Personal</t>
  </si>
  <si>
    <t>Cigarettes</t>
  </si>
  <si>
    <t>Hair/Beauty</t>
  </si>
  <si>
    <t>Ronit earrings</t>
  </si>
  <si>
    <t>Ronit hair</t>
  </si>
  <si>
    <t>Financial</t>
  </si>
  <si>
    <t>Amalot</t>
  </si>
  <si>
    <t xml:space="preserve">FIBI </t>
  </si>
  <si>
    <t>Cc fees</t>
  </si>
  <si>
    <t>C.A.L</t>
  </si>
  <si>
    <t>Interest</t>
  </si>
  <si>
    <t>Quartely interest</t>
  </si>
  <si>
    <t>Social Security</t>
  </si>
  <si>
    <t>Food</t>
  </si>
  <si>
    <t>Dinner</t>
  </si>
  <si>
    <t>Yotvata TA date with Ronit</t>
  </si>
  <si>
    <t>Lunch</t>
  </si>
  <si>
    <t>Holidays</t>
  </si>
  <si>
    <t>Pesach</t>
  </si>
  <si>
    <t>Yechzkel</t>
  </si>
  <si>
    <t>Stuff for pesach</t>
  </si>
  <si>
    <t>Birthday gift for Yael</t>
  </si>
  <si>
    <t>Matza Baking For kids in shul</t>
  </si>
  <si>
    <t>Home</t>
  </si>
  <si>
    <t>Arnona</t>
  </si>
  <si>
    <t>Iriyat Bet Shemesh</t>
  </si>
  <si>
    <t>Payment 11/12 check 1615711</t>
  </si>
  <si>
    <t>Maintenance</t>
  </si>
  <si>
    <t>Hakol Labayit</t>
  </si>
  <si>
    <t>Fir the sinks</t>
  </si>
  <si>
    <t>Ozeret</t>
  </si>
  <si>
    <t>Household / Food</t>
  </si>
  <si>
    <t>Groceries</t>
  </si>
  <si>
    <t>Shefa Bracha</t>
  </si>
  <si>
    <t>Insurance</t>
  </si>
  <si>
    <t>Best market</t>
  </si>
  <si>
    <t>Kimat Chinam</t>
  </si>
  <si>
    <t>Rami Levi</t>
  </si>
  <si>
    <t>Shefa Shuk</t>
  </si>
  <si>
    <t>Yesh</t>
  </si>
  <si>
    <t>Barak mekor hazol</t>
  </si>
  <si>
    <t>Pitzuchim Barama</t>
  </si>
  <si>
    <t>Makolet Sorek</t>
  </si>
  <si>
    <t>Yisa Bracha</t>
  </si>
  <si>
    <t>For pesach mechira</t>
  </si>
  <si>
    <t>Mamtakay Kobi</t>
  </si>
  <si>
    <t>Bar Kol</t>
  </si>
  <si>
    <t>Makolet Dolev</t>
  </si>
  <si>
    <t>Hachsharat Hayishuv</t>
  </si>
  <si>
    <t>Life</t>
  </si>
  <si>
    <t>Medical</t>
  </si>
  <si>
    <t>Hafenix</t>
  </si>
  <si>
    <t>Medical/pharma</t>
  </si>
  <si>
    <t>Pharma Shir</t>
  </si>
  <si>
    <t>Gloves</t>
  </si>
  <si>
    <t>Maccabee</t>
  </si>
  <si>
    <t>Macabi</t>
  </si>
  <si>
    <t>Pharmacy</t>
  </si>
  <si>
    <t xml:space="preserve">Superpharm </t>
  </si>
  <si>
    <t>Miscellaneous</t>
  </si>
  <si>
    <t>Birthdays</t>
  </si>
  <si>
    <t>Dvarim Yafim</t>
  </si>
  <si>
    <t>Presents yoav Shira</t>
  </si>
  <si>
    <t>Unfiled</t>
  </si>
  <si>
    <t>Wtf? teena hashkaot????</t>
  </si>
  <si>
    <t>Food for hamster</t>
  </si>
  <si>
    <t>Office</t>
  </si>
  <si>
    <t>Equipment</t>
  </si>
  <si>
    <t>Office Dipot bet shemesh</t>
  </si>
  <si>
    <t>Shopping</t>
  </si>
  <si>
    <t>Clothing</t>
  </si>
  <si>
    <t>Bazar Strauss</t>
  </si>
  <si>
    <t>Kovai Helen</t>
  </si>
  <si>
    <t>Ronit mitpachat</t>
  </si>
  <si>
    <t>Mekimi</t>
  </si>
  <si>
    <t xml:space="preserve">Dress 4 Pesach
</t>
  </si>
  <si>
    <t>Shoes</t>
  </si>
  <si>
    <t xml:space="preserve">Shoes for Yoav
</t>
  </si>
  <si>
    <t>Utilities</t>
  </si>
  <si>
    <t>Cell Phone</t>
  </si>
  <si>
    <t>Pelephone</t>
  </si>
  <si>
    <t>Electrical</t>
  </si>
  <si>
    <t>Chevrat Chashmal</t>
  </si>
  <si>
    <t>Internet</t>
  </si>
  <si>
    <t>BezekInt</t>
  </si>
  <si>
    <t>Telephone</t>
  </si>
  <si>
    <t>Bezeq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</si>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</sst>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₪&quot;\ #,##0.00"/>
  </numFmts>
  <fonts count="2" x14ac:knownFonts="1">
    <font>
      <sz val="11"/>
      <color theme="1"/>
      <name val="Arial"/>
      <family val="2"/>
      <charset val="177"/>
      <scheme val="minor"/>
    </font>
    <font>
      <sz val="16"/>
      <color theme="1"/>
      <name val="Arial"/>
      <family val="2"/>
      <charset val="177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0" xfId="0" applyFont="1"/>
    <xf numFmtId="164" fontId="0" fillId="0" borderId="0" xfId="0" applyNumberFormat="1"/>
    <xf numFmtId="14" fontId="0" fillId="2" borderId="0" xfId="0" applyNumberFormat="1" applyFill="1"/>
    <xf numFmtId="0" fontId="0" fillId="2" borderId="0" xfId="0" applyFill="1"/>
    <xf numFmtId="164" fontId="0" fillId="2" borderId="0" xfId="0" applyNumberFormat="1" applyFill="1"/>
    <xf numFmtId="0" fontId="0" fillId="2" borderId="0" xfId="0" applyFill="1" applyAlignment="1">
      <alignment wrapText="1"/>
    </xf>
    <xf numFmtId="14" fontId="0" fillId="3" borderId="0" xfId="0" applyNumberFormat="1" applyFill="1"/>
    <xf numFmtId="0" fontId="0" fillId="3" borderId="0" xfId="0" applyFill="1"/>
    <xf numFmtId="164" fontId="0" fillId="3" borderId="0" xfId="0" applyNumberFormat="1" applyFill="1"/>
    <xf numFmtId="14" fontId="0" fillId="0" borderId="0" xfId="0" applyNumberFormat="1"/>
    <xf numFmtId="14" fontId="0" fillId="4" borderId="0" xfId="0" applyNumberFormat="1" applyFill="1"/>
    <xf numFmtId="0" fontId="0" fillId="4" borderId="0" xfId="0" applyFill="1"/>
    <xf numFmtId="164" fontId="0" fillId="4" borderId="0" xfId="0" applyNumberFormat="1" applyFill="1"/>
    <xf numFmtId="14" fontId="0" fillId="5" borderId="0" xfId="0" applyNumberFormat="1" applyFill="1"/>
    <xf numFmtId="0" fontId="0" fillId="5" borderId="0" xfId="0" applyFill="1"/>
    <xf numFmtId="164" fontId="0" fillId="5" borderId="0" xfId="0" applyNumberFormat="1" applyFill="1"/>
    <xf numFmtId="14" fontId="0" fillId="6" borderId="0" xfId="0" applyNumberFormat="1" applyFill="1"/>
    <xf numFmtId="0" fontId="0" fillId="6" borderId="0" xfId="0" applyFill="1"/>
    <xf numFmtId="164" fontId="0" fillId="6" borderId="0" xfId="0" applyNumberFormat="1" applyFill="1"/>
    <xf numFmtId="0" fontId="0" fillId="7" borderId="0" xfId="0" applyFill="1"/>
    <xf numFmtId="14" fontId="0" fillId="7" borderId="0" xfId="0" applyNumberFormat="1" applyFill="1"/>
    <xf numFmtId="164" fontId="0" fillId="7" borderId="0" xfId="0" applyNumberFormat="1" applyFill="1"/>
    <xf numFmtId="14" fontId="0" fillId="8" borderId="0" xfId="0" applyNumberFormat="1" applyFill="1"/>
    <xf numFmtId="0" fontId="0" fillId="8" borderId="0" xfId="0" applyFill="1"/>
    <xf numFmtId="164" fontId="0" fillId="8" borderId="0" xfId="0" applyNumberFormat="1" applyFill="1"/>
    <xf numFmtId="14" fontId="0" fillId="9" borderId="0" xfId="0" applyNumberFormat="1" applyFill="1"/>
    <xf numFmtId="0" fontId="0" fillId="9" borderId="0" xfId="0" applyFill="1"/>
    <xf numFmtId="164" fontId="0" fillId="9" borderId="0" xfId="0" applyNumberFormat="1" applyFill="1"/>
    <xf numFmtId="0" fontId="0" fillId="4" borderId="0" xfId="0" applyFill="1" applyAlignment="1">
      <alignment wrapText="1"/>
    </xf>
    <xf numFmtId="14" fontId="0" fillId="10" borderId="0" xfId="0" applyNumberFormat="1" applyFill="1"/>
    <xf numFmtId="0" fontId="0" fillId="10" borderId="0" xfId="0" applyFill="1"/>
    <xf numFmtId="164" fontId="0" fillId="10" borderId="0" xfId="0" applyNumberForma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he-I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plotArea>
      <c:layout/>
      <c:pieChart>
        <c:varyColors val="1"/>
        <c:ser>
          <c:idx val="0"/>
          <c:order val="0"/>
          <c:dLbls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[1]Sheet2!$B$86:$B$99</c:f>
              <c:strCache>
                <c:ptCount val="14"/>
                <c:pt idx="0">
                  <c:v>Utilities</c:v>
                </c:pt>
                <c:pt idx="1">
                  <c:v>Shopping</c:v>
                </c:pt>
                <c:pt idx="2">
                  <c:v>Office</c:v>
                </c:pt>
                <c:pt idx="3">
                  <c:v>Miscellaneous</c:v>
                </c:pt>
                <c:pt idx="4">
                  <c:v>Medical/pharma</c:v>
                </c:pt>
                <c:pt idx="5">
                  <c:v>Car</c:v>
                </c:pt>
                <c:pt idx="6">
                  <c:v>Education</c:v>
                </c:pt>
                <c:pt idx="7">
                  <c:v>Family / Personal</c:v>
                </c:pt>
                <c:pt idx="8">
                  <c:v>Financial</c:v>
                </c:pt>
                <c:pt idx="9">
                  <c:v>Food</c:v>
                </c:pt>
                <c:pt idx="10">
                  <c:v>Holidays</c:v>
                </c:pt>
                <c:pt idx="11">
                  <c:v>Home</c:v>
                </c:pt>
                <c:pt idx="12">
                  <c:v>Household / Food</c:v>
                </c:pt>
                <c:pt idx="13">
                  <c:v>Insurance</c:v>
                </c:pt>
              </c:strCache>
            </c:strRef>
          </c:cat>
          <c:val>
            <c:numRef>
              <c:f>[1]Sheet2!$C$86:$C$99</c:f>
              <c:numCache>
                <c:formatCode>"₪"\ #,##0.00</c:formatCode>
                <c:ptCount val="14"/>
                <c:pt idx="0">
                  <c:v>-1344.1</c:v>
                </c:pt>
                <c:pt idx="1">
                  <c:v>-368.8</c:v>
                </c:pt>
                <c:pt idx="2">
                  <c:v>-30.17</c:v>
                </c:pt>
                <c:pt idx="3">
                  <c:v>-275</c:v>
                </c:pt>
                <c:pt idx="4">
                  <c:v>-692.63000000000011</c:v>
                </c:pt>
                <c:pt idx="5">
                  <c:v>-1585.94</c:v>
                </c:pt>
                <c:pt idx="6">
                  <c:v>-1370</c:v>
                </c:pt>
                <c:pt idx="7">
                  <c:v>-153</c:v>
                </c:pt>
                <c:pt idx="8">
                  <c:v>-846.81999999999994</c:v>
                </c:pt>
                <c:pt idx="9">
                  <c:v>-93</c:v>
                </c:pt>
                <c:pt idx="10">
                  <c:v>-219</c:v>
                </c:pt>
                <c:pt idx="11">
                  <c:v>-1396.8</c:v>
                </c:pt>
                <c:pt idx="12">
                  <c:v>-4616.38</c:v>
                </c:pt>
                <c:pt idx="13">
                  <c:v>-279.97000000000003</c:v>
                </c:pt>
              </c:numCache>
            </c:numRef>
          </c:val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360"/>
      </c:pieChart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952499</xdr:colOff>
      <xdr:row>100</xdr:row>
      <xdr:rowOff>76200</xdr:rowOff>
    </xdr:from>
    <xdr:to>
      <xdr:col>5</xdr:col>
      <xdr:colOff>1571624</xdr:colOff>
      <xdr:row>122</xdr:row>
      <xdr:rowOff>171449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ata\Downloads\LohasMoney_Expense_20110613_1637.csv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ohasMoney_Expense_20110613_163"/>
      <sheetName val="MAY"/>
      <sheetName val="Sheet2"/>
      <sheetName val="Sheet3"/>
    </sheetNames>
    <sheetDataSet>
      <sheetData sheetId="0"/>
      <sheetData sheetId="1"/>
      <sheetData sheetId="2">
        <row r="86">
          <cell r="B86" t="str">
            <v>Utilities</v>
          </cell>
          <cell r="C86">
            <v>-1344.1</v>
          </cell>
        </row>
        <row r="87">
          <cell r="B87" t="str">
            <v>Shopping</v>
          </cell>
          <cell r="C87">
            <v>-368.8</v>
          </cell>
        </row>
        <row r="88">
          <cell r="B88" t="str">
            <v>Office</v>
          </cell>
          <cell r="C88">
            <v>-30.17</v>
          </cell>
        </row>
        <row r="89">
          <cell r="B89" t="str">
            <v>Miscellaneous</v>
          </cell>
          <cell r="C89">
            <v>-275</v>
          </cell>
        </row>
        <row r="90">
          <cell r="B90" t="str">
            <v>Medical/pharma</v>
          </cell>
          <cell r="C90">
            <v>-692.63000000000011</v>
          </cell>
        </row>
        <row r="91">
          <cell r="B91" t="str">
            <v>Car</v>
          </cell>
          <cell r="C91">
            <v>-1585.94</v>
          </cell>
        </row>
        <row r="92">
          <cell r="B92" t="str">
            <v>Education</v>
          </cell>
          <cell r="C92">
            <v>-1370</v>
          </cell>
        </row>
        <row r="93">
          <cell r="B93" t="str">
            <v>Family / Personal</v>
          </cell>
          <cell r="C93">
            <v>-153</v>
          </cell>
        </row>
        <row r="94">
          <cell r="B94" t="str">
            <v>Financial</v>
          </cell>
          <cell r="C94">
            <v>-846.81999999999994</v>
          </cell>
        </row>
        <row r="95">
          <cell r="B95" t="str">
            <v>Food</v>
          </cell>
          <cell r="C95">
            <v>-93</v>
          </cell>
        </row>
        <row r="96">
          <cell r="B96" t="str">
            <v>Holidays</v>
          </cell>
          <cell r="C96">
            <v>-219</v>
          </cell>
        </row>
        <row r="97">
          <cell r="B97" t="str">
            <v>Home</v>
          </cell>
          <cell r="C97">
            <v>-1396.8</v>
          </cell>
        </row>
        <row r="98">
          <cell r="B98" t="str">
            <v>Household / Food</v>
          </cell>
          <cell r="C98">
            <v>-4616.38</v>
          </cell>
        </row>
        <row r="99">
          <cell r="B99" t="str">
            <v>Insurance</v>
          </cell>
          <cell r="C99">
            <v>-279.97000000000003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0"/>
  <sheetViews>
    <sheetView tabSelected="1" workbookViewId="0">
      <selection activeCell="D1" sqref="D1"/>
    </sheetView>
  </sheetViews>
  <sheetFormatPr defaultRowHeight="14.25" x14ac:dyDescent="0.2"/>
  <cols>
    <col min="1" max="1" width="9.875" bestFit="1" customWidth="1"/>
    <col min="2" max="2" width="15.25" bestFit="1" customWidth="1"/>
    <col min="3" max="3" width="15" bestFit="1" customWidth="1"/>
    <col min="4" max="4" width="22" bestFit="1" customWidth="1"/>
    <col min="5" max="5" width="11.5" style="2" bestFit="1" customWidth="1"/>
    <col min="6" max="6" width="26.5" bestFit="1" customWidth="1"/>
    <col min="7" max="7" width="10.5" bestFit="1" customWidth="1"/>
  </cols>
  <sheetData>
    <row r="1" spans="1:7" ht="20.25" x14ac:dyDescent="0.3">
      <c r="D1" s="1" t="s">
        <v>0</v>
      </c>
    </row>
    <row r="3" spans="1:7" x14ac:dyDescent="0.2">
      <c r="A3" t="s">
        <v>1</v>
      </c>
      <c r="B3" t="s">
        <v>2</v>
      </c>
      <c r="C3" t="s">
        <v>3</v>
      </c>
      <c r="D3" t="s">
        <v>4</v>
      </c>
      <c r="E3" s="2" t="s">
        <v>5</v>
      </c>
      <c r="F3" t="s">
        <v>6</v>
      </c>
    </row>
    <row r="4" spans="1:7" x14ac:dyDescent="0.2">
      <c r="A4" s="3">
        <v>40660</v>
      </c>
      <c r="B4" s="4" t="s">
        <v>7</v>
      </c>
      <c r="C4" s="4" t="s">
        <v>8</v>
      </c>
      <c r="D4" s="4" t="s">
        <v>9</v>
      </c>
      <c r="E4" s="5">
        <v>-468.13</v>
      </c>
      <c r="F4" s="4"/>
    </row>
    <row r="5" spans="1:7" x14ac:dyDescent="0.2">
      <c r="A5" s="3">
        <v>40653</v>
      </c>
      <c r="B5" s="4" t="s">
        <v>7</v>
      </c>
      <c r="C5" s="4" t="s">
        <v>10</v>
      </c>
      <c r="D5" s="4" t="s">
        <v>11</v>
      </c>
      <c r="E5" s="5">
        <v>-41</v>
      </c>
      <c r="F5" s="4"/>
    </row>
    <row r="6" spans="1:7" x14ac:dyDescent="0.2">
      <c r="A6" s="3">
        <v>40647</v>
      </c>
      <c r="B6" s="4" t="s">
        <v>7</v>
      </c>
      <c r="C6" s="4" t="s">
        <v>12</v>
      </c>
      <c r="D6" s="4" t="s">
        <v>13</v>
      </c>
      <c r="E6" s="5">
        <v>-500</v>
      </c>
      <c r="F6" s="4"/>
    </row>
    <row r="7" spans="1:7" x14ac:dyDescent="0.2">
      <c r="A7" s="3">
        <v>40641</v>
      </c>
      <c r="B7" s="4" t="s">
        <v>7</v>
      </c>
      <c r="C7" s="4" t="s">
        <v>12</v>
      </c>
      <c r="D7" s="4" t="s">
        <v>11</v>
      </c>
      <c r="E7" s="5">
        <v>-500</v>
      </c>
      <c r="F7" s="4"/>
    </row>
    <row r="8" spans="1:7" x14ac:dyDescent="0.2">
      <c r="A8" s="3">
        <v>40661</v>
      </c>
      <c r="B8" s="4" t="s">
        <v>7</v>
      </c>
      <c r="C8" s="4" t="s">
        <v>14</v>
      </c>
      <c r="D8" s="4" t="s">
        <v>15</v>
      </c>
      <c r="E8" s="5">
        <v>-13.26</v>
      </c>
      <c r="F8" s="4"/>
    </row>
    <row r="9" spans="1:7" x14ac:dyDescent="0.2">
      <c r="A9" s="3">
        <v>40655</v>
      </c>
      <c r="B9" s="4" t="s">
        <v>7</v>
      </c>
      <c r="C9" s="4" t="s">
        <v>14</v>
      </c>
      <c r="D9" s="4" t="s">
        <v>16</v>
      </c>
      <c r="E9" s="5">
        <v>-53.55</v>
      </c>
      <c r="F9" s="6" t="s">
        <v>17</v>
      </c>
    </row>
    <row r="10" spans="1:7" x14ac:dyDescent="0.2">
      <c r="A10" s="3">
        <v>40652</v>
      </c>
      <c r="B10" s="4" t="s">
        <v>7</v>
      </c>
      <c r="C10" s="4" t="s">
        <v>14</v>
      </c>
      <c r="D10" s="4"/>
      <c r="E10" s="5">
        <v>-10</v>
      </c>
      <c r="F10" s="4" t="s">
        <v>18</v>
      </c>
      <c r="G10" s="2">
        <f>SUM(E4:E10)</f>
        <v>-1585.94</v>
      </c>
    </row>
    <row r="11" spans="1:7" x14ac:dyDescent="0.2">
      <c r="A11" s="7">
        <v>40643</v>
      </c>
      <c r="B11" s="8" t="s">
        <v>19</v>
      </c>
      <c r="C11" s="8" t="s">
        <v>20</v>
      </c>
      <c r="D11" s="8" t="s">
        <v>21</v>
      </c>
      <c r="E11" s="9">
        <v>-550</v>
      </c>
      <c r="F11" s="8" t="s">
        <v>22</v>
      </c>
    </row>
    <row r="12" spans="1:7" x14ac:dyDescent="0.2">
      <c r="A12" s="7">
        <v>40661</v>
      </c>
      <c r="B12" s="8" t="s">
        <v>19</v>
      </c>
      <c r="C12" s="8" t="s">
        <v>23</v>
      </c>
      <c r="D12" s="8" t="s">
        <v>24</v>
      </c>
      <c r="E12" s="9">
        <v>-400</v>
      </c>
      <c r="F12" s="8" t="s">
        <v>25</v>
      </c>
    </row>
    <row r="13" spans="1:7" x14ac:dyDescent="0.2">
      <c r="A13" s="7">
        <v>40648</v>
      </c>
      <c r="B13" s="8" t="s">
        <v>19</v>
      </c>
      <c r="C13" s="8" t="s">
        <v>26</v>
      </c>
      <c r="D13" s="8"/>
      <c r="E13" s="9">
        <v>-300</v>
      </c>
      <c r="F13" s="8" t="s">
        <v>27</v>
      </c>
    </row>
    <row r="14" spans="1:7" x14ac:dyDescent="0.2">
      <c r="A14" s="7">
        <v>40646</v>
      </c>
      <c r="B14" s="8" t="s">
        <v>19</v>
      </c>
      <c r="C14" s="8" t="s">
        <v>26</v>
      </c>
      <c r="D14" s="8" t="s">
        <v>28</v>
      </c>
      <c r="E14" s="9">
        <v>-120</v>
      </c>
      <c r="F14" s="8" t="s">
        <v>29</v>
      </c>
      <c r="G14" s="2">
        <f>SUM(E11:E14)</f>
        <v>-1370</v>
      </c>
    </row>
    <row r="15" spans="1:7" ht="21.75" customHeight="1" x14ac:dyDescent="0.2">
      <c r="A15" s="10">
        <v>40636</v>
      </c>
      <c r="B15" t="s">
        <v>30</v>
      </c>
      <c r="C15" t="s">
        <v>31</v>
      </c>
      <c r="E15" s="2">
        <v>-23</v>
      </c>
      <c r="G15" s="2">
        <f>SUM(E15)</f>
        <v>-23</v>
      </c>
    </row>
    <row r="16" spans="1:7" x14ac:dyDescent="0.2">
      <c r="A16" s="11">
        <v>40638</v>
      </c>
      <c r="B16" s="12" t="s">
        <v>30</v>
      </c>
      <c r="C16" s="12" t="s">
        <v>32</v>
      </c>
      <c r="D16" s="12"/>
      <c r="E16" s="13">
        <v>-35</v>
      </c>
      <c r="F16" s="12" t="s">
        <v>33</v>
      </c>
    </row>
    <row r="17" spans="1:9" x14ac:dyDescent="0.2">
      <c r="A17" s="11">
        <v>40638</v>
      </c>
      <c r="B17" s="12" t="s">
        <v>30</v>
      </c>
      <c r="C17" s="12" t="s">
        <v>32</v>
      </c>
      <c r="D17" s="12"/>
      <c r="E17" s="13">
        <v>-95</v>
      </c>
      <c r="F17" s="12" t="s">
        <v>34</v>
      </c>
      <c r="G17" s="2">
        <f>SUM(E16:E17)</f>
        <v>-130</v>
      </c>
    </row>
    <row r="18" spans="1:9" x14ac:dyDescent="0.2">
      <c r="A18" s="14">
        <v>40634</v>
      </c>
      <c r="B18" s="15" t="s">
        <v>35</v>
      </c>
      <c r="C18" s="15" t="s">
        <v>36</v>
      </c>
      <c r="D18" s="15" t="s">
        <v>37</v>
      </c>
      <c r="E18" s="16">
        <v>-95.4</v>
      </c>
      <c r="F18" s="15"/>
    </row>
    <row r="19" spans="1:9" x14ac:dyDescent="0.2">
      <c r="A19" s="14">
        <v>40645</v>
      </c>
      <c r="B19" s="15" t="s">
        <v>35</v>
      </c>
      <c r="C19" s="15" t="s">
        <v>38</v>
      </c>
      <c r="D19" s="15" t="s">
        <v>39</v>
      </c>
      <c r="E19" s="16">
        <v>-24</v>
      </c>
      <c r="F19" s="15"/>
    </row>
    <row r="20" spans="1:9" x14ac:dyDescent="0.2">
      <c r="A20" s="14">
        <v>40634</v>
      </c>
      <c r="B20" s="15" t="s">
        <v>35</v>
      </c>
      <c r="C20" s="15" t="s">
        <v>40</v>
      </c>
      <c r="D20" s="15" t="s">
        <v>37</v>
      </c>
      <c r="E20" s="16">
        <v>-523.41999999999996</v>
      </c>
      <c r="F20" s="15" t="s">
        <v>41</v>
      </c>
    </row>
    <row r="21" spans="1:9" x14ac:dyDescent="0.2">
      <c r="A21" s="14">
        <v>40651</v>
      </c>
      <c r="B21" s="15" t="s">
        <v>35</v>
      </c>
      <c r="C21" s="15" t="s">
        <v>42</v>
      </c>
      <c r="D21" s="15" t="s">
        <v>42</v>
      </c>
      <c r="E21" s="16">
        <v>-204</v>
      </c>
      <c r="F21" s="15"/>
      <c r="G21" s="2">
        <f>SUM(E18:E21)</f>
        <v>-846.81999999999994</v>
      </c>
    </row>
    <row r="22" spans="1:9" x14ac:dyDescent="0.2">
      <c r="A22" s="7">
        <v>40652</v>
      </c>
      <c r="B22" s="8" t="s">
        <v>43</v>
      </c>
      <c r="C22" s="8" t="s">
        <v>44</v>
      </c>
      <c r="D22" s="8"/>
      <c r="E22" s="9">
        <v>-55</v>
      </c>
      <c r="F22" s="8" t="s">
        <v>45</v>
      </c>
      <c r="I22" s="4" t="s">
        <v>7</v>
      </c>
    </row>
    <row r="23" spans="1:9" x14ac:dyDescent="0.2">
      <c r="A23" s="7">
        <v>40639</v>
      </c>
      <c r="B23" s="8" t="s">
        <v>43</v>
      </c>
      <c r="C23" s="8" t="s">
        <v>46</v>
      </c>
      <c r="D23" s="8"/>
      <c r="E23" s="9">
        <v>-38</v>
      </c>
      <c r="F23" s="8"/>
      <c r="G23" s="2">
        <f>SUM(E22:E23)</f>
        <v>-93</v>
      </c>
      <c r="I23" s="8" t="s">
        <v>19</v>
      </c>
    </row>
    <row r="24" spans="1:9" x14ac:dyDescent="0.2">
      <c r="A24" s="11">
        <v>40651</v>
      </c>
      <c r="B24" s="12" t="s">
        <v>47</v>
      </c>
      <c r="C24" s="12" t="s">
        <v>48</v>
      </c>
      <c r="D24" s="12" t="s">
        <v>49</v>
      </c>
      <c r="E24" s="13">
        <v>-60</v>
      </c>
      <c r="F24" s="12" t="s">
        <v>50</v>
      </c>
      <c r="I24" s="12" t="s">
        <v>30</v>
      </c>
    </row>
    <row r="25" spans="1:9" x14ac:dyDescent="0.2">
      <c r="A25" s="11">
        <v>40650</v>
      </c>
      <c r="B25" s="12" t="s">
        <v>47</v>
      </c>
      <c r="C25" s="12" t="s">
        <v>48</v>
      </c>
      <c r="D25" s="12"/>
      <c r="E25" s="13">
        <v>-139</v>
      </c>
      <c r="F25" s="12" t="s">
        <v>51</v>
      </c>
      <c r="I25" s="15" t="s">
        <v>35</v>
      </c>
    </row>
    <row r="26" spans="1:9" x14ac:dyDescent="0.2">
      <c r="A26" s="11">
        <v>40638</v>
      </c>
      <c r="B26" s="12" t="s">
        <v>47</v>
      </c>
      <c r="C26" s="12" t="s">
        <v>48</v>
      </c>
      <c r="D26" s="12"/>
      <c r="E26" s="13">
        <v>-20</v>
      </c>
      <c r="F26" s="12" t="s">
        <v>52</v>
      </c>
      <c r="G26" s="2">
        <f>SUM(E24:E26)</f>
        <v>-219</v>
      </c>
      <c r="I26" s="8" t="s">
        <v>43</v>
      </c>
    </row>
    <row r="27" spans="1:9" x14ac:dyDescent="0.2">
      <c r="A27" s="17">
        <v>40661</v>
      </c>
      <c r="B27" s="18" t="s">
        <v>53</v>
      </c>
      <c r="C27" s="18" t="s">
        <v>54</v>
      </c>
      <c r="D27" s="18" t="s">
        <v>55</v>
      </c>
      <c r="E27" s="19">
        <v>-1122</v>
      </c>
      <c r="F27" s="18" t="s">
        <v>56</v>
      </c>
      <c r="I27" s="12" t="s">
        <v>47</v>
      </c>
    </row>
    <row r="28" spans="1:9" x14ac:dyDescent="0.2">
      <c r="A28" s="17">
        <v>40637</v>
      </c>
      <c r="B28" s="18" t="s">
        <v>53</v>
      </c>
      <c r="C28" s="18" t="s">
        <v>57</v>
      </c>
      <c r="D28" s="18" t="s">
        <v>58</v>
      </c>
      <c r="E28" s="19">
        <v>-154.80000000000001</v>
      </c>
      <c r="F28" s="18" t="s">
        <v>59</v>
      </c>
      <c r="I28" s="18" t="s">
        <v>53</v>
      </c>
    </row>
    <row r="29" spans="1:9" x14ac:dyDescent="0.2">
      <c r="A29" s="17">
        <v>40636</v>
      </c>
      <c r="B29" s="18" t="s">
        <v>53</v>
      </c>
      <c r="C29" s="18" t="s">
        <v>57</v>
      </c>
      <c r="D29" s="18" t="s">
        <v>60</v>
      </c>
      <c r="E29" s="19">
        <v>-120</v>
      </c>
      <c r="F29" s="18"/>
      <c r="G29" s="2">
        <f>SUM(E27:E29)</f>
        <v>-1396.8</v>
      </c>
      <c r="I29" s="20" t="s">
        <v>61</v>
      </c>
    </row>
    <row r="30" spans="1:9" x14ac:dyDescent="0.2">
      <c r="A30" s="21">
        <v>40662</v>
      </c>
      <c r="B30" s="20" t="s">
        <v>61</v>
      </c>
      <c r="C30" s="20" t="s">
        <v>62</v>
      </c>
      <c r="D30" s="20" t="s">
        <v>63</v>
      </c>
      <c r="E30" s="22">
        <v>-39.35</v>
      </c>
      <c r="F30" s="20"/>
      <c r="I30" s="4" t="s">
        <v>64</v>
      </c>
    </row>
    <row r="31" spans="1:9" x14ac:dyDescent="0.2">
      <c r="A31" s="21">
        <v>40661</v>
      </c>
      <c r="B31" s="20" t="s">
        <v>61</v>
      </c>
      <c r="C31" s="20" t="s">
        <v>62</v>
      </c>
      <c r="D31" s="20" t="s">
        <v>65</v>
      </c>
      <c r="E31" s="22">
        <v>-33.090000000000003</v>
      </c>
      <c r="F31" s="20"/>
    </row>
    <row r="32" spans="1:9" x14ac:dyDescent="0.2">
      <c r="A32" s="21">
        <v>40660</v>
      </c>
      <c r="B32" s="20" t="s">
        <v>61</v>
      </c>
      <c r="C32" s="20" t="s">
        <v>62</v>
      </c>
      <c r="D32" s="20" t="s">
        <v>66</v>
      </c>
      <c r="E32" s="22">
        <v>-161.69999999999999</v>
      </c>
      <c r="F32" s="20"/>
    </row>
    <row r="33" spans="1:6" x14ac:dyDescent="0.2">
      <c r="A33" s="21">
        <v>40659</v>
      </c>
      <c r="B33" s="20" t="s">
        <v>61</v>
      </c>
      <c r="C33" s="20" t="s">
        <v>62</v>
      </c>
      <c r="D33" s="20" t="s">
        <v>65</v>
      </c>
      <c r="E33" s="22">
        <v>-126.87</v>
      </c>
      <c r="F33" s="20"/>
    </row>
    <row r="34" spans="1:6" x14ac:dyDescent="0.2">
      <c r="A34" s="21">
        <v>40659</v>
      </c>
      <c r="B34" s="20" t="s">
        <v>61</v>
      </c>
      <c r="C34" s="20" t="s">
        <v>62</v>
      </c>
      <c r="D34" s="20" t="s">
        <v>65</v>
      </c>
      <c r="E34" s="22">
        <v>-126.87</v>
      </c>
      <c r="F34" s="20"/>
    </row>
    <row r="35" spans="1:6" x14ac:dyDescent="0.2">
      <c r="A35" s="21">
        <v>40657</v>
      </c>
      <c r="B35" s="20" t="s">
        <v>61</v>
      </c>
      <c r="C35" s="20" t="s">
        <v>62</v>
      </c>
      <c r="D35" s="20" t="s">
        <v>67</v>
      </c>
      <c r="E35" s="22">
        <v>-129.35</v>
      </c>
      <c r="F35" s="20"/>
    </row>
    <row r="36" spans="1:6" x14ac:dyDescent="0.2">
      <c r="A36" s="21">
        <v>40655</v>
      </c>
      <c r="B36" s="20" t="s">
        <v>61</v>
      </c>
      <c r="C36" s="20" t="s">
        <v>62</v>
      </c>
      <c r="D36" s="20" t="s">
        <v>66</v>
      </c>
      <c r="E36" s="22">
        <v>-33.4</v>
      </c>
      <c r="F36" s="20"/>
    </row>
    <row r="37" spans="1:6" x14ac:dyDescent="0.2">
      <c r="A37" s="21">
        <v>40654</v>
      </c>
      <c r="B37" s="20" t="s">
        <v>61</v>
      </c>
      <c r="C37" s="20" t="s">
        <v>62</v>
      </c>
      <c r="D37" s="20" t="s">
        <v>68</v>
      </c>
      <c r="E37" s="22">
        <v>-17.850000000000001</v>
      </c>
      <c r="F37" s="20"/>
    </row>
    <row r="38" spans="1:6" x14ac:dyDescent="0.2">
      <c r="A38" s="21">
        <v>40651</v>
      </c>
      <c r="B38" s="20" t="s">
        <v>61</v>
      </c>
      <c r="C38" s="20" t="s">
        <v>62</v>
      </c>
      <c r="D38" s="20" t="s">
        <v>63</v>
      </c>
      <c r="E38" s="22">
        <v>-106.4</v>
      </c>
      <c r="F38" s="20"/>
    </row>
    <row r="39" spans="1:6" x14ac:dyDescent="0.2">
      <c r="A39" s="21">
        <v>40651</v>
      </c>
      <c r="B39" s="20" t="s">
        <v>61</v>
      </c>
      <c r="C39" s="20" t="s">
        <v>62</v>
      </c>
      <c r="D39" s="20" t="s">
        <v>69</v>
      </c>
      <c r="E39" s="22">
        <v>-153.94999999999999</v>
      </c>
      <c r="F39" s="20"/>
    </row>
    <row r="40" spans="1:6" x14ac:dyDescent="0.2">
      <c r="A40" s="21">
        <v>40651</v>
      </c>
      <c r="B40" s="20" t="s">
        <v>61</v>
      </c>
      <c r="C40" s="20" t="s">
        <v>62</v>
      </c>
      <c r="D40" s="20" t="s">
        <v>70</v>
      </c>
      <c r="E40" s="22">
        <v>-293.20999999999998</v>
      </c>
      <c r="F40" s="20"/>
    </row>
    <row r="41" spans="1:6" x14ac:dyDescent="0.2">
      <c r="A41" s="21">
        <v>40651</v>
      </c>
      <c r="B41" s="20" t="s">
        <v>61</v>
      </c>
      <c r="C41" s="20" t="s">
        <v>62</v>
      </c>
      <c r="D41" s="20" t="s">
        <v>68</v>
      </c>
      <c r="E41" s="22">
        <v>-60.88</v>
      </c>
      <c r="F41" s="20"/>
    </row>
    <row r="42" spans="1:6" x14ac:dyDescent="0.2">
      <c r="A42" s="21">
        <v>40650</v>
      </c>
      <c r="B42" s="20" t="s">
        <v>61</v>
      </c>
      <c r="C42" s="20" t="s">
        <v>62</v>
      </c>
      <c r="D42" s="20" t="s">
        <v>63</v>
      </c>
      <c r="E42" s="22">
        <v>-53.35</v>
      </c>
      <c r="F42" s="20"/>
    </row>
    <row r="43" spans="1:6" x14ac:dyDescent="0.2">
      <c r="A43" s="21">
        <v>40650</v>
      </c>
      <c r="B43" s="20" t="s">
        <v>61</v>
      </c>
      <c r="C43" s="20" t="s">
        <v>62</v>
      </c>
      <c r="D43" s="20" t="s">
        <v>71</v>
      </c>
      <c r="E43" s="22">
        <v>-29</v>
      </c>
      <c r="F43" s="20"/>
    </row>
    <row r="44" spans="1:6" x14ac:dyDescent="0.2">
      <c r="A44" s="21">
        <v>40650</v>
      </c>
      <c r="B44" s="20" t="s">
        <v>61</v>
      </c>
      <c r="C44" s="20" t="s">
        <v>62</v>
      </c>
      <c r="D44" s="20" t="s">
        <v>72</v>
      </c>
      <c r="E44" s="22">
        <v>-27</v>
      </c>
      <c r="F44" s="20"/>
    </row>
    <row r="45" spans="1:6" x14ac:dyDescent="0.2">
      <c r="A45" s="21">
        <v>40648</v>
      </c>
      <c r="B45" s="20" t="s">
        <v>61</v>
      </c>
      <c r="C45" s="20" t="s">
        <v>62</v>
      </c>
      <c r="D45" s="20" t="s">
        <v>72</v>
      </c>
      <c r="E45" s="22">
        <v>-27</v>
      </c>
      <c r="F45" s="20"/>
    </row>
    <row r="46" spans="1:6" x14ac:dyDescent="0.2">
      <c r="A46" s="21">
        <v>40648</v>
      </c>
      <c r="B46" s="20" t="s">
        <v>61</v>
      </c>
      <c r="C46" s="20" t="s">
        <v>62</v>
      </c>
      <c r="D46" s="20" t="s">
        <v>68</v>
      </c>
      <c r="E46" s="22">
        <v>-51.89</v>
      </c>
      <c r="F46" s="20"/>
    </row>
    <row r="47" spans="1:6" x14ac:dyDescent="0.2">
      <c r="A47" s="21">
        <v>40648</v>
      </c>
      <c r="B47" s="20" t="s">
        <v>61</v>
      </c>
      <c r="C47" s="20" t="s">
        <v>62</v>
      </c>
      <c r="D47" s="20" t="s">
        <v>73</v>
      </c>
      <c r="E47" s="22">
        <v>-182.47</v>
      </c>
      <c r="F47" s="20"/>
    </row>
    <row r="48" spans="1:6" x14ac:dyDescent="0.2">
      <c r="A48" s="21">
        <v>40646</v>
      </c>
      <c r="B48" s="20" t="s">
        <v>61</v>
      </c>
      <c r="C48" s="20" t="s">
        <v>62</v>
      </c>
      <c r="D48" s="20"/>
      <c r="E48" s="22">
        <v>-154</v>
      </c>
      <c r="F48" s="20" t="s">
        <v>74</v>
      </c>
    </row>
    <row r="49" spans="1:9" x14ac:dyDescent="0.2">
      <c r="A49" s="21">
        <v>40644</v>
      </c>
      <c r="B49" s="20" t="s">
        <v>61</v>
      </c>
      <c r="C49" s="20" t="s">
        <v>62</v>
      </c>
      <c r="D49" s="20" t="s">
        <v>72</v>
      </c>
      <c r="E49" s="22">
        <v>-19.579999999999998</v>
      </c>
      <c r="F49" s="20"/>
    </row>
    <row r="50" spans="1:9" x14ac:dyDescent="0.2">
      <c r="A50" s="21">
        <v>40643</v>
      </c>
      <c r="B50" s="20" t="s">
        <v>61</v>
      </c>
      <c r="C50" s="20" t="s">
        <v>62</v>
      </c>
      <c r="D50" s="20" t="s">
        <v>63</v>
      </c>
      <c r="E50" s="22">
        <v>-52.08</v>
      </c>
      <c r="F50" s="20"/>
    </row>
    <row r="51" spans="1:9" x14ac:dyDescent="0.2">
      <c r="A51" s="21">
        <v>40642</v>
      </c>
      <c r="B51" s="20" t="s">
        <v>61</v>
      </c>
      <c r="C51" s="20" t="s">
        <v>62</v>
      </c>
      <c r="D51" s="20" t="s">
        <v>63</v>
      </c>
      <c r="E51" s="22">
        <v>-52.08</v>
      </c>
      <c r="F51" s="20"/>
    </row>
    <row r="52" spans="1:9" x14ac:dyDescent="0.2">
      <c r="A52" s="21">
        <v>40641</v>
      </c>
      <c r="B52" s="20" t="s">
        <v>61</v>
      </c>
      <c r="C52" s="20" t="s">
        <v>62</v>
      </c>
      <c r="D52" s="20" t="s">
        <v>75</v>
      </c>
      <c r="E52" s="22">
        <v>-21</v>
      </c>
      <c r="F52" s="20"/>
    </row>
    <row r="53" spans="1:9" x14ac:dyDescent="0.2">
      <c r="A53" s="21">
        <v>40641</v>
      </c>
      <c r="B53" s="20" t="s">
        <v>61</v>
      </c>
      <c r="C53" s="20" t="s">
        <v>62</v>
      </c>
      <c r="D53" s="20" t="s">
        <v>65</v>
      </c>
      <c r="E53" s="22">
        <v>-63.3</v>
      </c>
      <c r="F53" s="20"/>
    </row>
    <row r="54" spans="1:9" x14ac:dyDescent="0.2">
      <c r="A54" s="21">
        <v>40640</v>
      </c>
      <c r="B54" s="20" t="s">
        <v>61</v>
      </c>
      <c r="C54" s="20" t="s">
        <v>62</v>
      </c>
      <c r="D54" s="20" t="s">
        <v>65</v>
      </c>
      <c r="E54" s="22">
        <v>-28.9</v>
      </c>
      <c r="F54" s="20"/>
    </row>
    <row r="55" spans="1:9" x14ac:dyDescent="0.2">
      <c r="A55" s="21">
        <v>40639</v>
      </c>
      <c r="B55" s="20" t="s">
        <v>61</v>
      </c>
      <c r="C55" s="20" t="s">
        <v>62</v>
      </c>
      <c r="D55" s="20" t="s">
        <v>76</v>
      </c>
      <c r="E55" s="22">
        <v>-18.2</v>
      </c>
      <c r="F55" s="20"/>
    </row>
    <row r="56" spans="1:9" x14ac:dyDescent="0.2">
      <c r="A56" s="21">
        <v>40638</v>
      </c>
      <c r="B56" s="20" t="s">
        <v>61</v>
      </c>
      <c r="C56" s="20" t="s">
        <v>62</v>
      </c>
      <c r="D56" s="20" t="s">
        <v>72</v>
      </c>
      <c r="E56" s="22">
        <v>-43.4</v>
      </c>
      <c r="F56" s="20"/>
    </row>
    <row r="57" spans="1:9" x14ac:dyDescent="0.2">
      <c r="A57" s="21">
        <v>40638</v>
      </c>
      <c r="B57" s="20" t="s">
        <v>61</v>
      </c>
      <c r="C57" s="20" t="s">
        <v>62</v>
      </c>
      <c r="D57" s="20" t="s">
        <v>69</v>
      </c>
      <c r="E57" s="22">
        <v>-73.91</v>
      </c>
      <c r="F57" s="20"/>
    </row>
    <row r="58" spans="1:9" x14ac:dyDescent="0.2">
      <c r="A58" s="21">
        <v>40637</v>
      </c>
      <c r="B58" s="20" t="s">
        <v>61</v>
      </c>
      <c r="C58" s="20" t="s">
        <v>62</v>
      </c>
      <c r="D58" s="20" t="s">
        <v>65</v>
      </c>
      <c r="E58" s="22">
        <v>-56.3</v>
      </c>
      <c r="F58" s="20"/>
    </row>
    <row r="59" spans="1:9" x14ac:dyDescent="0.2">
      <c r="A59" s="21">
        <v>40636</v>
      </c>
      <c r="B59" s="20" t="s">
        <v>61</v>
      </c>
      <c r="C59" s="20" t="s">
        <v>62</v>
      </c>
      <c r="D59" s="20" t="s">
        <v>77</v>
      </c>
      <c r="E59" s="22">
        <v>-30</v>
      </c>
      <c r="F59" s="20"/>
      <c r="G59" s="2">
        <f>SUM(E30:E59)</f>
        <v>-2266.38</v>
      </c>
    </row>
    <row r="60" spans="1:9" x14ac:dyDescent="0.2">
      <c r="A60" s="3">
        <v>40659</v>
      </c>
      <c r="B60" s="4" t="s">
        <v>64</v>
      </c>
      <c r="C60" s="4" t="s">
        <v>53</v>
      </c>
      <c r="D60" s="4" t="s">
        <v>78</v>
      </c>
      <c r="E60" s="5">
        <v>-64</v>
      </c>
      <c r="F60" s="4"/>
    </row>
    <row r="61" spans="1:9" x14ac:dyDescent="0.2">
      <c r="A61" s="3">
        <v>40660</v>
      </c>
      <c r="B61" s="4" t="s">
        <v>64</v>
      </c>
      <c r="C61" s="4" t="s">
        <v>79</v>
      </c>
      <c r="D61" s="4" t="s">
        <v>9</v>
      </c>
      <c r="E61" s="5">
        <v>-203.18</v>
      </c>
      <c r="F61" s="4"/>
      <c r="I61" s="20" t="s">
        <v>61</v>
      </c>
    </row>
    <row r="62" spans="1:9" x14ac:dyDescent="0.2">
      <c r="A62" s="3">
        <v>40661</v>
      </c>
      <c r="B62" s="4" t="s">
        <v>64</v>
      </c>
      <c r="C62" s="4" t="s">
        <v>80</v>
      </c>
      <c r="D62" s="4" t="s">
        <v>81</v>
      </c>
      <c r="E62" s="5">
        <v>-12.79</v>
      </c>
      <c r="F62" s="4"/>
      <c r="G62" s="2">
        <f>SUM(E60:E62)</f>
        <v>-279.97000000000003</v>
      </c>
      <c r="I62" s="4" t="s">
        <v>64</v>
      </c>
    </row>
    <row r="63" spans="1:9" x14ac:dyDescent="0.2">
      <c r="A63" s="23">
        <v>40637</v>
      </c>
      <c r="B63" s="24" t="s">
        <v>82</v>
      </c>
      <c r="C63" s="24" t="s">
        <v>80</v>
      </c>
      <c r="D63" s="24" t="s">
        <v>83</v>
      </c>
      <c r="E63" s="25">
        <v>-29.9</v>
      </c>
      <c r="F63" s="24" t="s">
        <v>84</v>
      </c>
    </row>
    <row r="64" spans="1:9" x14ac:dyDescent="0.2">
      <c r="A64" s="23">
        <v>40638</v>
      </c>
      <c r="B64" s="24" t="s">
        <v>82</v>
      </c>
      <c r="C64" s="24" t="s">
        <v>85</v>
      </c>
      <c r="D64" s="24" t="s">
        <v>86</v>
      </c>
      <c r="E64" s="25">
        <v>-237.65</v>
      </c>
      <c r="F64" s="24"/>
    </row>
    <row r="65" spans="1:7" x14ac:dyDescent="0.2">
      <c r="A65" s="23">
        <v>40661</v>
      </c>
      <c r="B65" s="24" t="s">
        <v>82</v>
      </c>
      <c r="C65" s="24" t="s">
        <v>87</v>
      </c>
      <c r="D65" s="24" t="s">
        <v>83</v>
      </c>
      <c r="E65" s="25">
        <v>-51.88</v>
      </c>
      <c r="F65" s="24"/>
    </row>
    <row r="66" spans="1:7" x14ac:dyDescent="0.2">
      <c r="A66" s="23">
        <v>40661</v>
      </c>
      <c r="B66" s="24" t="s">
        <v>82</v>
      </c>
      <c r="C66" s="24" t="s">
        <v>87</v>
      </c>
      <c r="D66" s="24" t="s">
        <v>88</v>
      </c>
      <c r="E66" s="25">
        <v>-124.98</v>
      </c>
      <c r="F66" s="24"/>
    </row>
    <row r="67" spans="1:7" x14ac:dyDescent="0.2">
      <c r="A67" s="23">
        <v>40659</v>
      </c>
      <c r="B67" s="24" t="s">
        <v>82</v>
      </c>
      <c r="C67" s="24" t="s">
        <v>87</v>
      </c>
      <c r="D67" s="24" t="s">
        <v>88</v>
      </c>
      <c r="E67" s="25">
        <v>-33.97</v>
      </c>
      <c r="F67" s="24"/>
    </row>
    <row r="68" spans="1:7" x14ac:dyDescent="0.2">
      <c r="A68" s="23">
        <v>40655</v>
      </c>
      <c r="B68" s="24" t="s">
        <v>82</v>
      </c>
      <c r="C68" s="24" t="s">
        <v>87</v>
      </c>
      <c r="D68" s="24" t="s">
        <v>88</v>
      </c>
      <c r="E68" s="25">
        <v>-103.81</v>
      </c>
      <c r="F68" s="24"/>
    </row>
    <row r="69" spans="1:7" x14ac:dyDescent="0.2">
      <c r="A69" s="23">
        <v>40644</v>
      </c>
      <c r="B69" s="24" t="s">
        <v>82</v>
      </c>
      <c r="C69" s="24" t="s">
        <v>87</v>
      </c>
      <c r="D69" s="24" t="s">
        <v>88</v>
      </c>
      <c r="E69" s="25">
        <v>-110.44</v>
      </c>
      <c r="F69" s="24"/>
      <c r="G69" s="2">
        <f>SUM(E63:E69)</f>
        <v>-692.63000000000011</v>
      </c>
    </row>
    <row r="70" spans="1:7" x14ac:dyDescent="0.2">
      <c r="A70" s="26">
        <v>40640</v>
      </c>
      <c r="B70" s="27" t="s">
        <v>89</v>
      </c>
      <c r="C70" s="27" t="s">
        <v>90</v>
      </c>
      <c r="D70" s="27" t="s">
        <v>91</v>
      </c>
      <c r="E70" s="28">
        <v>-120</v>
      </c>
      <c r="F70" s="27" t="s">
        <v>92</v>
      </c>
    </row>
    <row r="71" spans="1:7" x14ac:dyDescent="0.2">
      <c r="A71" s="26">
        <v>40650</v>
      </c>
      <c r="B71" s="27" t="s">
        <v>89</v>
      </c>
      <c r="C71" s="27" t="s">
        <v>93</v>
      </c>
      <c r="D71" s="27"/>
      <c r="E71" s="28">
        <v>-115</v>
      </c>
      <c r="F71" s="27" t="s">
        <v>94</v>
      </c>
    </row>
    <row r="72" spans="1:7" x14ac:dyDescent="0.2">
      <c r="A72" s="26">
        <v>40640</v>
      </c>
      <c r="B72" s="27" t="s">
        <v>89</v>
      </c>
      <c r="C72" s="27" t="s">
        <v>93</v>
      </c>
      <c r="D72" s="27"/>
      <c r="E72" s="28">
        <v>-40</v>
      </c>
      <c r="F72" s="27" t="s">
        <v>95</v>
      </c>
      <c r="G72" s="2">
        <f>SUM(E70:E72)</f>
        <v>-275</v>
      </c>
    </row>
    <row r="73" spans="1:7" x14ac:dyDescent="0.2">
      <c r="A73" s="10">
        <v>40661</v>
      </c>
      <c r="B73" t="s">
        <v>96</v>
      </c>
      <c r="C73" t="s">
        <v>97</v>
      </c>
      <c r="D73" t="s">
        <v>98</v>
      </c>
      <c r="E73" s="2">
        <v>-30.17</v>
      </c>
      <c r="G73" s="2">
        <f>SUM(E73)</f>
        <v>-30.17</v>
      </c>
    </row>
    <row r="74" spans="1:7" x14ac:dyDescent="0.2">
      <c r="A74" s="11">
        <v>40646</v>
      </c>
      <c r="B74" s="12" t="s">
        <v>99</v>
      </c>
      <c r="C74" s="12" t="s">
        <v>100</v>
      </c>
      <c r="D74" s="12" t="s">
        <v>101</v>
      </c>
      <c r="E74" s="13">
        <v>-69.8</v>
      </c>
      <c r="F74" s="12"/>
    </row>
    <row r="75" spans="1:7" x14ac:dyDescent="0.2">
      <c r="A75" s="11">
        <v>40638</v>
      </c>
      <c r="B75" s="12" t="s">
        <v>99</v>
      </c>
      <c r="C75" s="12" t="s">
        <v>100</v>
      </c>
      <c r="D75" s="12" t="s">
        <v>102</v>
      </c>
      <c r="E75" s="13">
        <v>-70</v>
      </c>
      <c r="F75" s="12" t="s">
        <v>103</v>
      </c>
    </row>
    <row r="76" spans="1:7" ht="28.5" x14ac:dyDescent="0.2">
      <c r="A76" s="11">
        <v>40634</v>
      </c>
      <c r="B76" s="12" t="s">
        <v>99</v>
      </c>
      <c r="C76" s="12" t="s">
        <v>100</v>
      </c>
      <c r="D76" s="12" t="s">
        <v>104</v>
      </c>
      <c r="E76" s="13">
        <v>-49</v>
      </c>
      <c r="F76" s="29" t="s">
        <v>105</v>
      </c>
    </row>
    <row r="77" spans="1:7" ht="28.5" x14ac:dyDescent="0.2">
      <c r="A77" s="11">
        <v>40648</v>
      </c>
      <c r="B77" s="12" t="s">
        <v>99</v>
      </c>
      <c r="C77" s="12" t="s">
        <v>106</v>
      </c>
      <c r="D77" s="12"/>
      <c r="E77" s="13">
        <v>-180</v>
      </c>
      <c r="F77" s="29" t="s">
        <v>107</v>
      </c>
      <c r="G77" s="2">
        <f>SUM(E74:E77)</f>
        <v>-368.8</v>
      </c>
    </row>
    <row r="78" spans="1:7" x14ac:dyDescent="0.2">
      <c r="A78" s="30">
        <v>40645</v>
      </c>
      <c r="B78" s="31" t="s">
        <v>108</v>
      </c>
      <c r="C78" s="31" t="s">
        <v>109</v>
      </c>
      <c r="D78" s="31" t="s">
        <v>110</v>
      </c>
      <c r="E78" s="32">
        <v>-457.98</v>
      </c>
      <c r="F78" s="31"/>
    </row>
    <row r="79" spans="1:7" x14ac:dyDescent="0.2">
      <c r="A79" s="30">
        <v>40641</v>
      </c>
      <c r="B79" s="31" t="s">
        <v>108</v>
      </c>
      <c r="C79" s="31" t="s">
        <v>111</v>
      </c>
      <c r="D79" s="31" t="s">
        <v>112</v>
      </c>
      <c r="E79" s="32">
        <v>-598.51</v>
      </c>
      <c r="F79" s="31"/>
    </row>
    <row r="80" spans="1:7" x14ac:dyDescent="0.2">
      <c r="A80" s="30">
        <v>40643</v>
      </c>
      <c r="B80" s="31" t="s">
        <v>108</v>
      </c>
      <c r="C80" s="31" t="s">
        <v>113</v>
      </c>
      <c r="D80" s="31" t="s">
        <v>114</v>
      </c>
      <c r="E80" s="32">
        <v>-45.79</v>
      </c>
      <c r="F80" s="31"/>
    </row>
    <row r="81" spans="1:7" x14ac:dyDescent="0.2">
      <c r="A81" s="30">
        <v>40648</v>
      </c>
      <c r="B81" s="31" t="s">
        <v>108</v>
      </c>
      <c r="C81" s="31" t="s">
        <v>115</v>
      </c>
      <c r="D81" s="31" t="s">
        <v>116</v>
      </c>
      <c r="E81" s="32">
        <v>-241.82</v>
      </c>
      <c r="F81" s="31"/>
      <c r="G81" s="2">
        <f>SUM(E78:E81)</f>
        <v>-1344.1</v>
      </c>
    </row>
    <row r="83" spans="1:7" x14ac:dyDescent="0.2">
      <c r="E83" s="2">
        <f>SUM(E4:E81)</f>
        <v>-10921.609999999999</v>
      </c>
      <c r="G83">
        <f>SUM(G4:G81)</f>
        <v>-10921.61</v>
      </c>
    </row>
    <row r="86" spans="1:7" x14ac:dyDescent="0.2">
      <c r="B86" s="31" t="s">
        <v>108</v>
      </c>
      <c r="C86" s="2">
        <f>SUM(E78:E81)</f>
        <v>-1344.1</v>
      </c>
    </row>
    <row r="87" spans="1:7" x14ac:dyDescent="0.2">
      <c r="B87" s="12" t="s">
        <v>99</v>
      </c>
      <c r="C87" s="2">
        <f>SUM(E74:E77)</f>
        <v>-368.8</v>
      </c>
    </row>
    <row r="88" spans="1:7" x14ac:dyDescent="0.2">
      <c r="B88" t="s">
        <v>96</v>
      </c>
      <c r="C88" s="2">
        <f>E73</f>
        <v>-30.17</v>
      </c>
    </row>
    <row r="89" spans="1:7" x14ac:dyDescent="0.2">
      <c r="B89" s="27" t="s">
        <v>89</v>
      </c>
      <c r="C89" s="2">
        <f>SUM(E70:E72)</f>
        <v>-275</v>
      </c>
    </row>
    <row r="90" spans="1:7" x14ac:dyDescent="0.2">
      <c r="B90" s="24" t="s">
        <v>82</v>
      </c>
      <c r="C90" s="2">
        <f>SUM(E63:E69)</f>
        <v>-692.63000000000011</v>
      </c>
    </row>
    <row r="91" spans="1:7" x14ac:dyDescent="0.2">
      <c r="B91" s="4" t="s">
        <v>7</v>
      </c>
      <c r="C91" s="2">
        <f>SUM(E4:E10)</f>
        <v>-1585.94</v>
      </c>
    </row>
    <row r="92" spans="1:7" x14ac:dyDescent="0.2">
      <c r="B92" s="8" t="s">
        <v>19</v>
      </c>
      <c r="C92" s="2">
        <f>SUM(E11:E14)</f>
        <v>-1370</v>
      </c>
    </row>
    <row r="93" spans="1:7" x14ac:dyDescent="0.2">
      <c r="B93" s="12" t="s">
        <v>30</v>
      </c>
      <c r="C93" s="2">
        <f>SUM(E15:E17)</f>
        <v>-153</v>
      </c>
    </row>
    <row r="94" spans="1:7" x14ac:dyDescent="0.2">
      <c r="B94" s="15" t="s">
        <v>35</v>
      </c>
      <c r="C94" s="2">
        <f>SUM(E18:E21)</f>
        <v>-846.81999999999994</v>
      </c>
    </row>
    <row r="95" spans="1:7" x14ac:dyDescent="0.2">
      <c r="B95" s="8" t="s">
        <v>43</v>
      </c>
      <c r="C95" s="2">
        <f>SUM(E22:E23)</f>
        <v>-93</v>
      </c>
    </row>
    <row r="96" spans="1:7" x14ac:dyDescent="0.2">
      <c r="B96" s="12" t="s">
        <v>47</v>
      </c>
      <c r="C96" s="2">
        <f>SUM(E24:E26)</f>
        <v>-219</v>
      </c>
    </row>
    <row r="97" spans="2:3" x14ac:dyDescent="0.2">
      <c r="B97" s="18" t="s">
        <v>53</v>
      </c>
      <c r="C97" s="2">
        <f>SUM(E27:E29)</f>
        <v>-1396.8</v>
      </c>
    </row>
    <row r="98" spans="2:3" x14ac:dyDescent="0.2">
      <c r="B98" s="20" t="s">
        <v>61</v>
      </c>
      <c r="C98" s="2">
        <f>SUM(E30:E59)-2350</f>
        <v>-4616.38</v>
      </c>
    </row>
    <row r="99" spans="2:3" x14ac:dyDescent="0.2">
      <c r="B99" s="4" t="s">
        <v>64</v>
      </c>
      <c r="C99" s="2">
        <f>SUM(E60:E62)</f>
        <v>-279.97000000000003</v>
      </c>
    </row>
    <row r="100" spans="2:3" x14ac:dyDescent="0.2">
      <c r="B100" t="s">
        <v>117</v>
      </c>
      <c r="C100" s="2">
        <f>SUM(C86:C99)</f>
        <v>-13271.609999999999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BJH</dc:creator>
  <cp:lastModifiedBy>BJH</cp:lastModifiedBy>
  <dcterms:created xsi:type="dcterms:W3CDTF">2011-06-13T15:01:42Z</dcterms:created>
  <dcterms:modified xsi:type="dcterms:W3CDTF">2011-06-13T15:02:15Z</dcterms:modified>
</cp:coreProperties>
</file>