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850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28" i="1" l="1"/>
  <c r="I19" i="1"/>
  <c r="D19" i="1"/>
  <c r="G15" i="1"/>
  <c r="G11" i="1"/>
  <c r="D15" i="1"/>
  <c r="I11" i="1"/>
  <c r="I21" i="1" s="1"/>
  <c r="D11" i="1"/>
  <c r="D21" i="1" l="1"/>
  <c r="D31" i="1" s="1"/>
  <c r="G21" i="1"/>
</calcChain>
</file>

<file path=xl/sharedStrings.xml><?xml version="1.0" encoding="utf-8"?>
<sst xmlns="http://schemas.openxmlformats.org/spreadsheetml/2006/main" count="75" uniqueCount="42">
  <si>
    <t>Visa 1043</t>
  </si>
  <si>
    <t>Liability (including the next payment)</t>
  </si>
  <si>
    <t xml:space="preserve">Payment on </t>
  </si>
  <si>
    <t>10th Monthly</t>
  </si>
  <si>
    <t>Issuer</t>
  </si>
  <si>
    <t>C.A.L + Benleumi</t>
  </si>
  <si>
    <t>Misgeret</t>
  </si>
  <si>
    <t>Diners</t>
  </si>
  <si>
    <t xml:space="preserve">15th Monthly </t>
  </si>
  <si>
    <t>Setteling Account</t>
  </si>
  <si>
    <t>Benleumi</t>
  </si>
  <si>
    <t>Minimum Payment</t>
  </si>
  <si>
    <t>N/A</t>
  </si>
  <si>
    <t>Current sum to be charged on next Settlement day</t>
  </si>
  <si>
    <t>Visa 8261</t>
  </si>
  <si>
    <t>C.A.L.</t>
  </si>
  <si>
    <t>Visa Leumi</t>
  </si>
  <si>
    <t>2nd Monthly</t>
  </si>
  <si>
    <t>Leumi card</t>
  </si>
  <si>
    <t>Isracard (Ronit)</t>
  </si>
  <si>
    <t>Isracard</t>
  </si>
  <si>
    <t>Visa Discount (Ronit)</t>
  </si>
  <si>
    <t>C.A.L + Discount</t>
  </si>
  <si>
    <t>Discount</t>
  </si>
  <si>
    <t>Loan 1</t>
  </si>
  <si>
    <t>Interest</t>
  </si>
  <si>
    <t>2nd monthly</t>
  </si>
  <si>
    <t>Loan 2</t>
  </si>
  <si>
    <t>1st Monthly</t>
  </si>
  <si>
    <t>Histadrut Hamorin</t>
  </si>
  <si>
    <t>C/C Totals</t>
  </si>
  <si>
    <t>Checking Totals</t>
  </si>
  <si>
    <t>Loans Totals</t>
  </si>
  <si>
    <t>Totals Financial</t>
  </si>
  <si>
    <t>Account</t>
  </si>
  <si>
    <t>Jerusalem Muni</t>
  </si>
  <si>
    <t>Other Muni</t>
  </si>
  <si>
    <t>Arnona</t>
  </si>
  <si>
    <t>Yoav School</t>
  </si>
  <si>
    <t>Total Other Liabilities</t>
  </si>
  <si>
    <t>GRAND TOTAL</t>
  </si>
  <si>
    <r>
      <rPr>
        <b/>
        <i/>
        <u/>
        <sz val="11"/>
        <color rgb="FFFF0000"/>
        <rFont val="Arial"/>
        <family val="2"/>
        <scheme val="minor"/>
      </rPr>
      <t>IMPORTANT NOTICE</t>
    </r>
    <r>
      <rPr>
        <b/>
        <sz val="11"/>
        <color rgb="FFFF0000"/>
        <rFont val="Arial"/>
        <family val="2"/>
        <scheme val="minor"/>
      </rPr>
      <t>! THE  NUMBERS ON THE LEFT ARE APROXIMATIONS IT IS POSSIBLE THEY ARE INCOMPLETE, OR MISSING. ZEH MAH YESH.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</si>
</sst>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&quot;₪&quot;\ #,##0.00"/>
  </numFmts>
  <fonts count="12" x14ac:knownFonts="1">
    <font>
      <sz val="11"/>
      <color theme="1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sz val="11"/>
      <color rgb="FF263468"/>
      <name val="Arial"/>
      <family val="2"/>
    </font>
    <font>
      <sz val="11"/>
      <color rgb="FF00000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i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i/>
      <u/>
      <sz val="11"/>
      <color rgb="FFFF0000"/>
      <name val="Arial"/>
      <family val="2"/>
      <scheme val="minor"/>
    </font>
    <font>
      <b/>
      <sz val="18"/>
      <color theme="1"/>
      <name val="Arial"/>
      <family val="2"/>
      <scheme val="minor"/>
    </font>
    <font>
      <b/>
      <sz val="22"/>
      <color theme="1"/>
      <name val="Arial"/>
      <family val="2"/>
      <scheme val="minor"/>
    </font>
    <font>
      <sz val="18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Alignment="1"/>
    <xf numFmtId="0" fontId="0" fillId="0" borderId="0" xfId="0" applyAlignment="1">
      <alignment textRotation="255" shrinkToFit="1"/>
    </xf>
    <xf numFmtId="0" fontId="0" fillId="0" borderId="0" xfId="0" applyAlignment="1">
      <alignment textRotation="255" shrinkToFit="1"/>
    </xf>
    <xf numFmtId="0" fontId="0" fillId="0" borderId="0" xfId="0" applyAlignment="1">
      <alignment wrapText="1"/>
    </xf>
    <xf numFmtId="168" fontId="0" fillId="0" borderId="0" xfId="0" applyNumberFormat="1"/>
    <xf numFmtId="168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168" fontId="5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68" fontId="5" fillId="5" borderId="1" xfId="0" applyNumberFormat="1" applyFont="1" applyFill="1" applyBorder="1" applyAlignment="1">
      <alignment vertical="center" wrapText="1"/>
    </xf>
    <xf numFmtId="10" fontId="5" fillId="5" borderId="1" xfId="0" applyNumberFormat="1" applyFont="1" applyFill="1" applyBorder="1" applyAlignment="1">
      <alignment horizontal="center" vertical="center" wrapText="1"/>
    </xf>
    <xf numFmtId="168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8" fontId="0" fillId="2" borderId="1" xfId="0" applyNumberFormat="1" applyFill="1" applyBorder="1"/>
    <xf numFmtId="10" fontId="0" fillId="2" borderId="1" xfId="0" applyNumberFormat="1" applyFill="1" applyBorder="1" applyAlignment="1">
      <alignment horizontal="center"/>
    </xf>
    <xf numFmtId="0" fontId="6" fillId="5" borderId="1" xfId="0" applyFont="1" applyFill="1" applyBorder="1"/>
    <xf numFmtId="168" fontId="6" fillId="5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168" fontId="6" fillId="5" borderId="1" xfId="0" applyNumberFormat="1" applyFont="1" applyFill="1" applyBorder="1"/>
    <xf numFmtId="10" fontId="6" fillId="5" borderId="1" xfId="0" applyNumberFormat="1" applyFont="1" applyFill="1" applyBorder="1" applyAlignment="1">
      <alignment horizontal="center"/>
    </xf>
    <xf numFmtId="0" fontId="0" fillId="0" borderId="2" xfId="0" applyBorder="1"/>
    <xf numFmtId="168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8" fontId="0" fillId="0" borderId="2" xfId="0" applyNumberFormat="1" applyBorder="1"/>
    <xf numFmtId="10" fontId="0" fillId="0" borderId="2" xfId="0" applyNumberFormat="1" applyBorder="1" applyAlignment="1">
      <alignment horizontal="center"/>
    </xf>
    <xf numFmtId="0" fontId="0" fillId="0" borderId="3" xfId="0" applyBorder="1"/>
    <xf numFmtId="168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68" fontId="0" fillId="0" borderId="3" xfId="0" applyNumberFormat="1" applyBorder="1"/>
    <xf numFmtId="10" fontId="0" fillId="0" borderId="3" xfId="0" applyNumberFormat="1" applyBorder="1" applyAlignment="1">
      <alignment horizontal="center"/>
    </xf>
    <xf numFmtId="0" fontId="0" fillId="2" borderId="4" xfId="0" applyFill="1" applyBorder="1"/>
    <xf numFmtId="168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68" fontId="0" fillId="2" borderId="5" xfId="0" applyNumberFormat="1" applyFill="1" applyBorder="1"/>
    <xf numFmtId="10" fontId="0" fillId="2" borderId="5" xfId="0" applyNumberFormat="1" applyFill="1" applyBorder="1" applyAlignment="1">
      <alignment horizontal="center"/>
    </xf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8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68" fontId="0" fillId="2" borderId="2" xfId="0" applyNumberFormat="1" applyFill="1" applyBorder="1"/>
    <xf numFmtId="10" fontId="0" fillId="2" borderId="2" xfId="0" applyNumberFormat="1" applyFill="1" applyBorder="1" applyAlignment="1">
      <alignment horizontal="center"/>
    </xf>
    <xf numFmtId="0" fontId="0" fillId="2" borderId="10" xfId="0" applyFill="1" applyBorder="1"/>
    <xf numFmtId="0" fontId="4" fillId="2" borderId="11" xfId="0" applyFont="1" applyFill="1" applyBorder="1"/>
    <xf numFmtId="168" fontId="4" fillId="2" borderId="12" xfId="0" applyNumberFormat="1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168" fontId="4" fillId="2" borderId="12" xfId="0" applyNumberFormat="1" applyFont="1" applyFill="1" applyBorder="1"/>
    <xf numFmtId="10" fontId="4" fillId="2" borderId="12" xfId="0" applyNumberFormat="1" applyFont="1" applyFill="1" applyBorder="1" applyAlignment="1">
      <alignment horizontal="center"/>
    </xf>
    <xf numFmtId="0" fontId="4" fillId="2" borderId="13" xfId="0" applyFont="1" applyFill="1" applyBorder="1"/>
    <xf numFmtId="0" fontId="0" fillId="0" borderId="14" xfId="0" applyBorder="1"/>
    <xf numFmtId="168" fontId="0" fillId="0" borderId="14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168" fontId="0" fillId="0" borderId="14" xfId="0" applyNumberFormat="1" applyBorder="1"/>
    <xf numFmtId="10" fontId="0" fillId="0" borderId="14" xfId="0" applyNumberFormat="1" applyBorder="1" applyAlignment="1">
      <alignment horizontal="center"/>
    </xf>
    <xf numFmtId="0" fontId="0" fillId="3" borderId="4" xfId="0" applyFill="1" applyBorder="1"/>
    <xf numFmtId="168" fontId="2" fillId="3" borderId="5" xfId="0" applyNumberFormat="1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168" fontId="0" fillId="3" borderId="5" xfId="0" applyNumberFormat="1" applyFill="1" applyBorder="1"/>
    <xf numFmtId="168" fontId="0" fillId="3" borderId="5" xfId="0" applyNumberFormat="1" applyFill="1" applyBorder="1" applyAlignment="1">
      <alignment horizontal="center"/>
    </xf>
    <xf numFmtId="10" fontId="3" fillId="3" borderId="5" xfId="0" applyNumberFormat="1" applyFont="1" applyFill="1" applyBorder="1" applyAlignment="1">
      <alignment horizontal="center" vertical="center" readingOrder="2"/>
    </xf>
    <xf numFmtId="0" fontId="0" fillId="3" borderId="6" xfId="0" applyFill="1" applyBorder="1"/>
    <xf numFmtId="0" fontId="0" fillId="3" borderId="9" xfId="0" applyFill="1" applyBorder="1"/>
    <xf numFmtId="168" fontId="0" fillId="3" borderId="2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168" fontId="0" fillId="3" borderId="2" xfId="0" applyNumberFormat="1" applyFill="1" applyBorder="1"/>
    <xf numFmtId="10" fontId="0" fillId="3" borderId="2" xfId="0" applyNumberFormat="1" applyFill="1" applyBorder="1" applyAlignment="1">
      <alignment horizontal="center"/>
    </xf>
    <xf numFmtId="0" fontId="0" fillId="3" borderId="10" xfId="0" applyFill="1" applyBorder="1"/>
    <xf numFmtId="0" fontId="4" fillId="3" borderId="11" xfId="0" applyFont="1" applyFill="1" applyBorder="1"/>
    <xf numFmtId="168" fontId="4" fillId="3" borderId="12" xfId="0" applyNumberFormat="1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168" fontId="4" fillId="3" borderId="12" xfId="0" applyNumberFormat="1" applyFont="1" applyFill="1" applyBorder="1"/>
    <xf numFmtId="10" fontId="4" fillId="3" borderId="12" xfId="0" applyNumberFormat="1" applyFont="1" applyFill="1" applyBorder="1" applyAlignment="1">
      <alignment horizontal="center"/>
    </xf>
    <xf numFmtId="0" fontId="4" fillId="3" borderId="13" xfId="0" applyFont="1" applyFill="1" applyBorder="1"/>
    <xf numFmtId="0" fontId="0" fillId="4" borderId="4" xfId="0" applyFill="1" applyBorder="1"/>
    <xf numFmtId="168" fontId="0" fillId="4" borderId="5" xfId="0" applyNumberForma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168" fontId="0" fillId="4" borderId="5" xfId="0" applyNumberFormat="1" applyFill="1" applyBorder="1"/>
    <xf numFmtId="10" fontId="0" fillId="4" borderId="5" xfId="0" applyNumberFormat="1" applyFill="1" applyBorder="1" applyAlignment="1">
      <alignment horizontal="center"/>
    </xf>
    <xf numFmtId="0" fontId="0" fillId="4" borderId="6" xfId="0" applyFill="1" applyBorder="1"/>
    <xf numFmtId="0" fontId="0" fillId="4" borderId="9" xfId="0" applyFill="1" applyBorder="1"/>
    <xf numFmtId="168" fontId="0" fillId="4" borderId="2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68" fontId="0" fillId="4" borderId="2" xfId="0" applyNumberFormat="1" applyFill="1" applyBorder="1"/>
    <xf numFmtId="10" fontId="0" fillId="4" borderId="2" xfId="0" applyNumberFormat="1" applyFill="1" applyBorder="1" applyAlignment="1">
      <alignment horizontal="center"/>
    </xf>
    <xf numFmtId="0" fontId="0" fillId="4" borderId="10" xfId="0" applyFill="1" applyBorder="1"/>
    <xf numFmtId="0" fontId="4" fillId="4" borderId="11" xfId="0" applyFont="1" applyFill="1" applyBorder="1"/>
    <xf numFmtId="168" fontId="4" fillId="4" borderId="12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168" fontId="4" fillId="4" borderId="12" xfId="0" applyNumberFormat="1" applyFont="1" applyFill="1" applyBorder="1"/>
    <xf numFmtId="10" fontId="4" fillId="4" borderId="12" xfId="0" applyNumberFormat="1" applyFont="1" applyFill="1" applyBorder="1" applyAlignment="1">
      <alignment horizontal="center"/>
    </xf>
    <xf numFmtId="0" fontId="4" fillId="4" borderId="13" xfId="0" applyFont="1" applyFill="1" applyBorder="1"/>
    <xf numFmtId="0" fontId="0" fillId="0" borderId="0" xfId="0" applyFill="1" applyAlignment="1">
      <alignment horizontal="center"/>
    </xf>
    <xf numFmtId="168" fontId="0" fillId="0" borderId="0" xfId="0" applyNumberFormat="1" applyFill="1"/>
    <xf numFmtId="168" fontId="0" fillId="0" borderId="0" xfId="0" applyNumberFormat="1" applyFill="1" applyAlignment="1">
      <alignment horizontal="center"/>
    </xf>
    <xf numFmtId="10" fontId="0" fillId="0" borderId="0" xfId="0" applyNumberForma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6" borderId="4" xfId="0" applyFill="1" applyBorder="1"/>
    <xf numFmtId="168" fontId="0" fillId="6" borderId="6" xfId="0" applyNumberFormat="1" applyFill="1" applyBorder="1" applyAlignment="1">
      <alignment horizontal="center"/>
    </xf>
    <xf numFmtId="0" fontId="0" fillId="6" borderId="7" xfId="0" applyFill="1" applyBorder="1"/>
    <xf numFmtId="168" fontId="0" fillId="6" borderId="8" xfId="0" applyNumberFormat="1" applyFill="1" applyBorder="1" applyAlignment="1">
      <alignment horizontal="center"/>
    </xf>
    <xf numFmtId="0" fontId="0" fillId="6" borderId="9" xfId="0" applyFill="1" applyBorder="1"/>
    <xf numFmtId="168" fontId="0" fillId="6" borderId="10" xfId="0" applyNumberFormat="1" applyFill="1" applyBorder="1" applyAlignment="1">
      <alignment horizontal="center"/>
    </xf>
    <xf numFmtId="0" fontId="4" fillId="6" borderId="11" xfId="0" applyFont="1" applyFill="1" applyBorder="1" applyAlignment="1">
      <alignment wrapText="1"/>
    </xf>
    <xf numFmtId="168" fontId="4" fillId="6" borderId="13" xfId="0" applyNumberFormat="1" applyFont="1" applyFill="1" applyBorder="1" applyAlignment="1">
      <alignment horizontal="center"/>
    </xf>
    <xf numFmtId="0" fontId="7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9" fillId="0" borderId="21" xfId="0" applyFont="1" applyBorder="1" applyAlignment="1"/>
    <xf numFmtId="0" fontId="11" fillId="0" borderId="22" xfId="0" applyFont="1" applyBorder="1" applyAlignment="1"/>
    <xf numFmtId="168" fontId="10" fillId="0" borderId="22" xfId="0" applyNumberFormat="1" applyFont="1" applyBorder="1" applyAlignment="1">
      <alignment horizontal="center"/>
    </xf>
    <xf numFmtId="0" fontId="0" fillId="0" borderId="2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1038225</xdr:colOff>
      <xdr:row>27</xdr:row>
      <xdr:rowOff>295275</xdr:rowOff>
    </xdr:from>
    <xdr:to>
      <xdr:col>5</xdr:col>
      <xdr:colOff>133350</xdr:colOff>
      <xdr:row>34</xdr:row>
      <xdr:rowOff>161925</xdr:rowOff>
    </xdr:to>
    <xdr:sp macro="" textlink="">
      <xdr:nvSpPr>
        <xdr:cNvPr id="11" name="Explosion 1 10"/>
        <xdr:cNvSpPr/>
      </xdr:nvSpPr>
      <xdr:spPr>
        <a:xfrm>
          <a:off x="2409825" y="5915025"/>
          <a:ext cx="2800350" cy="1552575"/>
        </a:xfrm>
        <a:prstGeom prst="irregularSeal1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l"/>
          <a:endParaRPr lang="he-IL" sz="1100"/>
        </a:p>
      </xdr:txBody>
    </xdr:sp>
    <xdr:clientData/>
  </xdr:twoCellAnchor>
  <xdr:oneCellAnchor>
    <xdr:from>
      <xdr:col>0</xdr:col>
      <xdr:colOff>0</xdr:colOff>
      <xdr:row>8</xdr:row>
      <xdr:rowOff>17051</xdr:rowOff>
    </xdr:from>
    <xdr:ext cx="1490016" cy="342786"/>
    <xdr:sp macro="" textlink="">
      <xdr:nvSpPr>
        <xdr:cNvPr id="2" name="Rectangle 1"/>
        <xdr:cNvSpPr/>
      </xdr:nvSpPr>
      <xdr:spPr>
        <a:xfrm rot="19915257">
          <a:off x="0" y="1969676"/>
          <a:ext cx="1490016" cy="342786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n-US" sz="1600" b="1" cap="all" spc="0">
              <a:ln w="0"/>
              <a:gradFill flip="none">
                <a:gsLst>
                  <a:gs pos="0">
                    <a:schemeClr val="accent1">
                      <a:tint val="75000"/>
                      <a:shade val="75000"/>
                      <a:satMod val="170000"/>
                    </a:schemeClr>
                  </a:gs>
                  <a:gs pos="49000">
                    <a:schemeClr val="accent1">
                      <a:tint val="88000"/>
                      <a:shade val="65000"/>
                      <a:satMod val="172000"/>
                    </a:schemeClr>
                  </a:gs>
                  <a:gs pos="50000">
                    <a:schemeClr val="accent1">
                      <a:shade val="65000"/>
                      <a:satMod val="130000"/>
                    </a:schemeClr>
                  </a:gs>
                  <a:gs pos="92000">
                    <a:schemeClr val="accent1">
                      <a:shade val="50000"/>
                      <a:satMod val="120000"/>
                    </a:schemeClr>
                  </a:gs>
                  <a:gs pos="100000">
                    <a:schemeClr val="accent1">
                      <a:shade val="48000"/>
                      <a:satMod val="120000"/>
                    </a:schemeClr>
                  </a:gs>
                </a:gsLst>
                <a:lin ang="5400000"/>
              </a:gradFill>
              <a:effectLst>
                <a:reflection blurRad="12700" stA="50000" endPos="50000" dist="5000" dir="5400000" sy="-100000" rotWithShape="0"/>
              </a:effectLst>
            </a:rPr>
            <a:t>Credit Cards</a:t>
          </a:r>
        </a:p>
      </xdr:txBody>
    </xdr:sp>
    <xdr:clientData/>
  </xdr:oneCellAnchor>
  <xdr:oneCellAnchor>
    <xdr:from>
      <xdr:col>0</xdr:col>
      <xdr:colOff>344756</xdr:colOff>
      <xdr:row>13</xdr:row>
      <xdr:rowOff>124485</xdr:rowOff>
    </xdr:from>
    <xdr:ext cx="948786" cy="342786"/>
    <xdr:sp macro="" textlink="">
      <xdr:nvSpPr>
        <xdr:cNvPr id="3" name="Rectangle 2"/>
        <xdr:cNvSpPr/>
      </xdr:nvSpPr>
      <xdr:spPr>
        <a:xfrm rot="19735009">
          <a:off x="344756" y="3048660"/>
          <a:ext cx="948786" cy="342786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6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Checking</a:t>
          </a:r>
        </a:p>
      </xdr:txBody>
    </xdr:sp>
    <xdr:clientData/>
  </xdr:oneCellAnchor>
  <xdr:oneCellAnchor>
    <xdr:from>
      <xdr:col>0</xdr:col>
      <xdr:colOff>643580</xdr:colOff>
      <xdr:row>16</xdr:row>
      <xdr:rowOff>26484</xdr:rowOff>
    </xdr:from>
    <xdr:ext cx="674992" cy="342786"/>
    <xdr:sp macro="" textlink="">
      <xdr:nvSpPr>
        <xdr:cNvPr id="4" name="Rectangle 3"/>
        <xdr:cNvSpPr/>
      </xdr:nvSpPr>
      <xdr:spPr>
        <a:xfrm rot="19977171">
          <a:off x="643580" y="3407859"/>
          <a:ext cx="674992" cy="342786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en-US" sz="1600" b="1" cap="none" spc="0">
              <a:ln w="11430"/>
              <a:gradFill>
                <a:gsLst>
                  <a:gs pos="0">
                    <a:schemeClr val="accent6">
                      <a:tint val="90000"/>
                      <a:satMod val="120000"/>
                    </a:schemeClr>
                  </a:gs>
                  <a:gs pos="25000">
                    <a:schemeClr val="accent6">
                      <a:tint val="93000"/>
                      <a:satMod val="120000"/>
                    </a:schemeClr>
                  </a:gs>
                  <a:gs pos="50000">
                    <a:schemeClr val="accent6">
                      <a:shade val="89000"/>
                      <a:satMod val="110000"/>
                    </a:schemeClr>
                  </a:gs>
                  <a:gs pos="75000">
                    <a:schemeClr val="accent6">
                      <a:tint val="93000"/>
                      <a:satMod val="120000"/>
                    </a:schemeClr>
                  </a:gs>
                  <a:gs pos="100000">
                    <a:schemeClr val="accent6">
                      <a:tint val="90000"/>
                      <a:satMod val="120000"/>
                    </a:schemeClr>
                  </a:gs>
                </a:gsLst>
                <a:lin ang="5400000"/>
              </a:gra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</a:rPr>
            <a:t>Loans</a:t>
          </a:r>
        </a:p>
      </xdr:txBody>
    </xdr:sp>
    <xdr:clientData/>
  </xdr:oneCellAnchor>
  <xdr:oneCellAnchor>
    <xdr:from>
      <xdr:col>4</xdr:col>
      <xdr:colOff>612070</xdr:colOff>
      <xdr:row>22</xdr:row>
      <xdr:rowOff>0</xdr:rowOff>
    </xdr:from>
    <xdr:ext cx="585610" cy="1595117"/>
    <xdr:sp macro="" textlink="">
      <xdr:nvSpPr>
        <xdr:cNvPr id="5" name="Rectangle 4"/>
        <xdr:cNvSpPr/>
      </xdr:nvSpPr>
      <xdr:spPr>
        <a:xfrm>
          <a:off x="4488745" y="5017585"/>
          <a:ext cx="585610" cy="1595117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96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!</a:t>
          </a:r>
        </a:p>
      </xdr:txBody>
    </xdr:sp>
    <xdr:clientData/>
  </xdr:oneCellAnchor>
  <xdr:twoCellAnchor>
    <xdr:from>
      <xdr:col>3</xdr:col>
      <xdr:colOff>1266528</xdr:colOff>
      <xdr:row>23</xdr:row>
      <xdr:rowOff>108839</xdr:rowOff>
    </xdr:from>
    <xdr:to>
      <xdr:col>4</xdr:col>
      <xdr:colOff>662158</xdr:colOff>
      <xdr:row>24</xdr:row>
      <xdr:rowOff>153087</xdr:rowOff>
    </xdr:to>
    <xdr:sp macro="" textlink="">
      <xdr:nvSpPr>
        <xdr:cNvPr id="6" name="Left Arrow 5"/>
        <xdr:cNvSpPr/>
      </xdr:nvSpPr>
      <xdr:spPr>
        <a:xfrm rot="150145">
          <a:off x="3857328" y="5338064"/>
          <a:ext cx="681505" cy="225223"/>
        </a:xfrm>
        <a:prstGeom prst="lef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l"/>
          <a:endParaRPr lang="he-IL" sz="1100"/>
        </a:p>
      </xdr:txBody>
    </xdr:sp>
    <xdr:clientData/>
  </xdr:twoCellAnchor>
  <xdr:twoCellAnchor>
    <xdr:from>
      <xdr:col>3</xdr:col>
      <xdr:colOff>1257001</xdr:colOff>
      <xdr:row>24</xdr:row>
      <xdr:rowOff>165988</xdr:rowOff>
    </xdr:from>
    <xdr:to>
      <xdr:col>4</xdr:col>
      <xdr:colOff>652631</xdr:colOff>
      <xdr:row>26</xdr:row>
      <xdr:rowOff>29261</xdr:rowOff>
    </xdr:to>
    <xdr:sp macro="" textlink="">
      <xdr:nvSpPr>
        <xdr:cNvPr id="7" name="Left Arrow 6"/>
        <xdr:cNvSpPr/>
      </xdr:nvSpPr>
      <xdr:spPr>
        <a:xfrm rot="150145">
          <a:off x="3847801" y="5576188"/>
          <a:ext cx="681505" cy="225223"/>
        </a:xfrm>
        <a:prstGeom prst="lef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l"/>
          <a:endParaRPr lang="he-IL" sz="1100"/>
        </a:p>
      </xdr:txBody>
    </xdr:sp>
    <xdr:clientData/>
  </xdr:twoCellAnchor>
  <xdr:twoCellAnchor>
    <xdr:from>
      <xdr:col>3</xdr:col>
      <xdr:colOff>1276053</xdr:colOff>
      <xdr:row>26</xdr:row>
      <xdr:rowOff>42165</xdr:rowOff>
    </xdr:from>
    <xdr:to>
      <xdr:col>4</xdr:col>
      <xdr:colOff>671683</xdr:colOff>
      <xdr:row>27</xdr:row>
      <xdr:rowOff>86413</xdr:rowOff>
    </xdr:to>
    <xdr:sp macro="" textlink="">
      <xdr:nvSpPr>
        <xdr:cNvPr id="8" name="Left Arrow 7"/>
        <xdr:cNvSpPr/>
      </xdr:nvSpPr>
      <xdr:spPr>
        <a:xfrm rot="150145">
          <a:off x="3866853" y="5814315"/>
          <a:ext cx="681505" cy="225223"/>
        </a:xfrm>
        <a:prstGeom prst="lef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l"/>
          <a:endParaRPr lang="he-IL" sz="1100"/>
        </a:p>
      </xdr:txBody>
    </xdr:sp>
    <xdr:clientData/>
  </xdr:twoCellAnchor>
  <xdr:oneCellAnchor>
    <xdr:from>
      <xdr:col>0</xdr:col>
      <xdr:colOff>507281</xdr:colOff>
      <xdr:row>25</xdr:row>
      <xdr:rowOff>45534</xdr:rowOff>
    </xdr:from>
    <xdr:ext cx="680892" cy="342786"/>
    <xdr:sp macro="" textlink="">
      <xdr:nvSpPr>
        <xdr:cNvPr id="10" name="Rectangle 9"/>
        <xdr:cNvSpPr/>
      </xdr:nvSpPr>
      <xdr:spPr>
        <a:xfrm rot="19977171">
          <a:off x="507281" y="5293809"/>
          <a:ext cx="680892" cy="342786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n-US" sz="1600" b="1" cap="none" spc="0">
              <a:ln/>
              <a:solidFill>
                <a:schemeClr val="accent3"/>
              </a:solidFill>
              <a:effectLst/>
            </a:rPr>
            <a:t>Other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51"/>
  <sheetViews>
    <sheetView tabSelected="1" workbookViewId="0">
      <selection activeCell="G33" sqref="G33"/>
    </sheetView>
  </sheetViews>
  <sheetFormatPr defaultRowHeight="14.25" x14ac:dyDescent="0.2"/>
  <cols>
    <col min="3" max="3" width="16" customWidth="1"/>
    <col min="4" max="4" width="16.875" style="6" customWidth="1"/>
    <col min="5" max="5" width="15.75" style="7" customWidth="1"/>
    <col min="6" max="6" width="17.375" style="7" customWidth="1"/>
    <col min="7" max="7" width="13.25" style="5" bestFit="1" customWidth="1"/>
    <col min="8" max="8" width="11" style="6" customWidth="1"/>
    <col min="9" max="9" width="18.25" style="6" customWidth="1"/>
    <col min="10" max="10" width="18.25" style="8" customWidth="1"/>
    <col min="11" max="11" width="15.875" customWidth="1"/>
  </cols>
  <sheetData>
    <row r="3" spans="2:11" s="9" customFormat="1" ht="52.5" customHeight="1" x14ac:dyDescent="0.2">
      <c r="C3" s="10" t="s">
        <v>34</v>
      </c>
      <c r="D3" s="11" t="s">
        <v>1</v>
      </c>
      <c r="E3" s="12" t="s">
        <v>2</v>
      </c>
      <c r="F3" s="12" t="s">
        <v>4</v>
      </c>
      <c r="G3" s="13" t="s">
        <v>6</v>
      </c>
      <c r="H3" s="11" t="s">
        <v>11</v>
      </c>
      <c r="I3" s="11" t="s">
        <v>13</v>
      </c>
      <c r="J3" s="14" t="s">
        <v>25</v>
      </c>
      <c r="K3" s="10" t="s">
        <v>9</v>
      </c>
    </row>
    <row r="4" spans="2:11" ht="15" thickBot="1" x14ac:dyDescent="0.25">
      <c r="C4" s="24"/>
      <c r="D4" s="25"/>
      <c r="E4" s="26"/>
      <c r="F4" s="26"/>
      <c r="G4" s="27"/>
      <c r="H4" s="25"/>
      <c r="I4" s="25"/>
      <c r="J4" s="28"/>
      <c r="K4" s="24"/>
    </row>
    <row r="5" spans="2:11" ht="15" thickTop="1" x14ac:dyDescent="0.2">
      <c r="B5" s="3"/>
      <c r="C5" s="34" t="s">
        <v>0</v>
      </c>
      <c r="D5" s="35">
        <v>722.71</v>
      </c>
      <c r="E5" s="36" t="s">
        <v>3</v>
      </c>
      <c r="F5" s="36" t="s">
        <v>5</v>
      </c>
      <c r="G5" s="37">
        <v>0</v>
      </c>
      <c r="H5" s="35" t="s">
        <v>12</v>
      </c>
      <c r="I5" s="35">
        <v>722.71</v>
      </c>
      <c r="J5" s="38" t="s">
        <v>12</v>
      </c>
      <c r="K5" s="39" t="s">
        <v>10</v>
      </c>
    </row>
    <row r="6" spans="2:11" x14ac:dyDescent="0.2">
      <c r="B6" s="3"/>
      <c r="C6" s="40" t="s">
        <v>7</v>
      </c>
      <c r="D6" s="15">
        <v>30576.16</v>
      </c>
      <c r="E6" s="16" t="s">
        <v>8</v>
      </c>
      <c r="F6" s="16" t="s">
        <v>5</v>
      </c>
      <c r="G6" s="17">
        <v>37000</v>
      </c>
      <c r="H6" s="15" t="s">
        <v>12</v>
      </c>
      <c r="I6" s="15">
        <v>6379.29</v>
      </c>
      <c r="J6" s="18">
        <v>8.7499999999999994E-2</v>
      </c>
      <c r="K6" s="41" t="s">
        <v>10</v>
      </c>
    </row>
    <row r="7" spans="2:11" x14ac:dyDescent="0.2">
      <c r="B7" s="3"/>
      <c r="C7" s="40" t="s">
        <v>14</v>
      </c>
      <c r="D7" s="15">
        <v>45319.19</v>
      </c>
      <c r="E7" s="16" t="s">
        <v>3</v>
      </c>
      <c r="F7" s="16" t="s">
        <v>15</v>
      </c>
      <c r="G7" s="17">
        <v>45000</v>
      </c>
      <c r="H7" s="15">
        <v>2000</v>
      </c>
      <c r="I7" s="15">
        <v>2000</v>
      </c>
      <c r="J7" s="18">
        <v>0.1215</v>
      </c>
      <c r="K7" s="41" t="s">
        <v>10</v>
      </c>
    </row>
    <row r="8" spans="2:11" x14ac:dyDescent="0.2">
      <c r="B8" s="3"/>
      <c r="C8" s="40" t="s">
        <v>16</v>
      </c>
      <c r="D8" s="15">
        <v>19125.599999999999</v>
      </c>
      <c r="E8" s="16" t="s">
        <v>17</v>
      </c>
      <c r="F8" s="16" t="s">
        <v>18</v>
      </c>
      <c r="G8" s="17">
        <v>19000</v>
      </c>
      <c r="H8" s="15">
        <v>1500</v>
      </c>
      <c r="I8" s="15">
        <v>1500</v>
      </c>
      <c r="J8" s="18">
        <v>0.13250000000000001</v>
      </c>
      <c r="K8" s="41" t="s">
        <v>10</v>
      </c>
    </row>
    <row r="9" spans="2:11" x14ac:dyDescent="0.2">
      <c r="B9" s="3"/>
      <c r="C9" s="40" t="s">
        <v>19</v>
      </c>
      <c r="D9" s="15">
        <v>1052.6099999999999</v>
      </c>
      <c r="E9" s="16" t="s">
        <v>17</v>
      </c>
      <c r="F9" s="16" t="s">
        <v>20</v>
      </c>
      <c r="G9" s="17">
        <v>4000</v>
      </c>
      <c r="H9" s="15" t="s">
        <v>12</v>
      </c>
      <c r="I9" s="15">
        <v>1052.6099999999999</v>
      </c>
      <c r="J9" s="18" t="s">
        <v>12</v>
      </c>
      <c r="K9" s="41" t="s">
        <v>10</v>
      </c>
    </row>
    <row r="10" spans="2:11" ht="15" thickBot="1" x14ac:dyDescent="0.25">
      <c r="B10" s="3"/>
      <c r="C10" s="42" t="s">
        <v>21</v>
      </c>
      <c r="D10" s="43">
        <v>400</v>
      </c>
      <c r="E10" s="44" t="s">
        <v>17</v>
      </c>
      <c r="F10" s="44" t="s">
        <v>22</v>
      </c>
      <c r="G10" s="45">
        <v>9000</v>
      </c>
      <c r="H10" s="43" t="s">
        <v>12</v>
      </c>
      <c r="I10" s="43">
        <v>400</v>
      </c>
      <c r="J10" s="46" t="s">
        <v>12</v>
      </c>
      <c r="K10" s="47" t="s">
        <v>23</v>
      </c>
    </row>
    <row r="11" spans="2:11" ht="16.5" thickTop="1" thickBot="1" x14ac:dyDescent="0.3">
      <c r="B11" s="2"/>
      <c r="C11" s="48" t="s">
        <v>30</v>
      </c>
      <c r="D11" s="49">
        <f>SUM(D5:D10)</f>
        <v>97196.27</v>
      </c>
      <c r="E11" s="50"/>
      <c r="F11" s="50"/>
      <c r="G11" s="51">
        <f>SUM(G5:G10)</f>
        <v>114000</v>
      </c>
      <c r="H11" s="49"/>
      <c r="I11" s="49">
        <f>SUM(I5:I10)</f>
        <v>12054.61</v>
      </c>
      <c r="J11" s="52"/>
      <c r="K11" s="53"/>
    </row>
    <row r="12" spans="2:11" ht="15.75" thickTop="1" thickBot="1" x14ac:dyDescent="0.25">
      <c r="C12" s="54"/>
      <c r="D12" s="55"/>
      <c r="E12" s="56"/>
      <c r="F12" s="56"/>
      <c r="G12" s="57"/>
      <c r="H12" s="55"/>
      <c r="I12" s="55"/>
      <c r="J12" s="58"/>
      <c r="K12" s="54"/>
    </row>
    <row r="13" spans="2:11" ht="15" thickTop="1" x14ac:dyDescent="0.2">
      <c r="B13" s="4"/>
      <c r="C13" s="59" t="s">
        <v>10</v>
      </c>
      <c r="D13" s="60">
        <v>29687.66</v>
      </c>
      <c r="E13" s="61" t="s">
        <v>12</v>
      </c>
      <c r="F13" s="61" t="s">
        <v>12</v>
      </c>
      <c r="G13" s="62">
        <v>30000</v>
      </c>
      <c r="H13" s="63" t="s">
        <v>12</v>
      </c>
      <c r="I13" s="63" t="s">
        <v>12</v>
      </c>
      <c r="J13" s="64">
        <v>7.7100000000000002E-2</v>
      </c>
      <c r="K13" s="65" t="s">
        <v>12</v>
      </c>
    </row>
    <row r="14" spans="2:11" ht="15" thickBot="1" x14ac:dyDescent="0.25">
      <c r="B14" s="4"/>
      <c r="C14" s="66" t="s">
        <v>23</v>
      </c>
      <c r="D14" s="67">
        <v>9999</v>
      </c>
      <c r="E14" s="68" t="s">
        <v>12</v>
      </c>
      <c r="F14" s="68" t="s">
        <v>12</v>
      </c>
      <c r="G14" s="69">
        <v>9999</v>
      </c>
      <c r="H14" s="67" t="s">
        <v>12</v>
      </c>
      <c r="I14" s="67" t="s">
        <v>12</v>
      </c>
      <c r="J14" s="70">
        <v>3.5000000000000003E-2</v>
      </c>
      <c r="K14" s="71" t="s">
        <v>12</v>
      </c>
    </row>
    <row r="15" spans="2:11" ht="16.5" thickTop="1" thickBot="1" x14ac:dyDescent="0.3">
      <c r="B15" s="4"/>
      <c r="C15" s="72" t="s">
        <v>31</v>
      </c>
      <c r="D15" s="73">
        <f>SUM(D13:D14)</f>
        <v>39686.660000000003</v>
      </c>
      <c r="E15" s="74"/>
      <c r="F15" s="74"/>
      <c r="G15" s="75">
        <f>SUM(G13:G14)</f>
        <v>39999</v>
      </c>
      <c r="H15" s="73"/>
      <c r="I15" s="73"/>
      <c r="J15" s="76"/>
      <c r="K15" s="77"/>
    </row>
    <row r="16" spans="2:11" ht="15.75" thickTop="1" thickBot="1" x14ac:dyDescent="0.25">
      <c r="B16" s="4"/>
      <c r="C16" s="54"/>
      <c r="D16" s="55"/>
      <c r="E16" s="56"/>
      <c r="F16" s="56"/>
      <c r="G16" s="57"/>
      <c r="H16" s="55"/>
      <c r="I16" s="55"/>
      <c r="J16" s="58"/>
      <c r="K16" s="54"/>
    </row>
    <row r="17" spans="2:11" ht="15" thickTop="1" x14ac:dyDescent="0.2">
      <c r="C17" s="78" t="s">
        <v>24</v>
      </c>
      <c r="D17" s="79">
        <v>36895.67</v>
      </c>
      <c r="E17" s="80" t="s">
        <v>26</v>
      </c>
      <c r="F17" s="80" t="s">
        <v>23</v>
      </c>
      <c r="G17" s="81" t="s">
        <v>12</v>
      </c>
      <c r="H17" s="79" t="s">
        <v>12</v>
      </c>
      <c r="I17" s="79">
        <v>814.44</v>
      </c>
      <c r="J17" s="82">
        <v>4.2500000000000003E-2</v>
      </c>
      <c r="K17" s="83" t="s">
        <v>23</v>
      </c>
    </row>
    <row r="18" spans="2:11" ht="15" thickBot="1" x14ac:dyDescent="0.25">
      <c r="C18" s="84" t="s">
        <v>27</v>
      </c>
      <c r="D18" s="85">
        <v>7358.67</v>
      </c>
      <c r="E18" s="86" t="s">
        <v>28</v>
      </c>
      <c r="F18" s="86" t="s">
        <v>29</v>
      </c>
      <c r="G18" s="87" t="s">
        <v>12</v>
      </c>
      <c r="H18" s="85" t="s">
        <v>12</v>
      </c>
      <c r="I18" s="85">
        <v>341.73</v>
      </c>
      <c r="J18" s="88">
        <v>2.4E-2</v>
      </c>
      <c r="K18" s="89" t="s">
        <v>23</v>
      </c>
    </row>
    <row r="19" spans="2:11" ht="16.5" thickTop="1" thickBot="1" x14ac:dyDescent="0.3">
      <c r="C19" s="90" t="s">
        <v>32</v>
      </c>
      <c r="D19" s="91">
        <f>SUM(D17:D18)</f>
        <v>44254.34</v>
      </c>
      <c r="E19" s="92"/>
      <c r="F19" s="92"/>
      <c r="G19" s="93"/>
      <c r="H19" s="91"/>
      <c r="I19" s="91">
        <f>SUM(I17:I18)</f>
        <v>1156.17</v>
      </c>
      <c r="J19" s="94"/>
      <c r="K19" s="95"/>
    </row>
    <row r="20" spans="2:11" ht="15" thickTop="1" x14ac:dyDescent="0.2">
      <c r="C20" s="29"/>
      <c r="D20" s="30"/>
      <c r="E20" s="31"/>
      <c r="F20" s="31"/>
      <c r="G20" s="32"/>
      <c r="H20" s="30"/>
      <c r="I20" s="30"/>
      <c r="J20" s="33"/>
      <c r="K20" s="29"/>
    </row>
    <row r="21" spans="2:11" ht="15.75" x14ac:dyDescent="0.25">
      <c r="C21" s="19" t="s">
        <v>33</v>
      </c>
      <c r="D21" s="20">
        <f>SUM(D19+D15+D11)</f>
        <v>181137.27000000002</v>
      </c>
      <c r="E21" s="21"/>
      <c r="F21" s="21"/>
      <c r="G21" s="22">
        <f>SUM(G19+G15+G11)</f>
        <v>153999</v>
      </c>
      <c r="H21" s="20"/>
      <c r="I21" s="20">
        <f>SUM(I19+I15+I11)</f>
        <v>13210.78</v>
      </c>
      <c r="J21" s="23"/>
      <c r="K21" s="19"/>
    </row>
    <row r="22" spans="2:11" ht="15" thickBot="1" x14ac:dyDescent="0.25">
      <c r="E22" s="100"/>
      <c r="F22" s="100"/>
      <c r="G22" s="100"/>
      <c r="H22" s="100"/>
      <c r="I22" s="101"/>
      <c r="J22" s="100"/>
      <c r="K22" s="100"/>
    </row>
    <row r="23" spans="2:11" ht="15" thickTop="1" x14ac:dyDescent="0.2">
      <c r="C23" s="102" t="s">
        <v>35</v>
      </c>
      <c r="D23" s="103">
        <v>15500</v>
      </c>
      <c r="E23" s="96"/>
      <c r="F23" s="110" t="s">
        <v>41</v>
      </c>
      <c r="G23" s="111"/>
      <c r="H23" s="98"/>
      <c r="I23" s="98"/>
      <c r="J23" s="99"/>
    </row>
    <row r="24" spans="2:11" x14ac:dyDescent="0.2">
      <c r="C24" s="104" t="s">
        <v>36</v>
      </c>
      <c r="D24" s="105">
        <v>2200</v>
      </c>
      <c r="E24" s="96"/>
      <c r="F24" s="112"/>
      <c r="G24" s="113"/>
      <c r="H24" s="98"/>
      <c r="I24" s="98"/>
      <c r="J24" s="99"/>
    </row>
    <row r="25" spans="2:11" x14ac:dyDescent="0.2">
      <c r="C25" s="104" t="s">
        <v>37</v>
      </c>
      <c r="D25" s="105">
        <v>6000</v>
      </c>
      <c r="E25" s="96"/>
      <c r="F25" s="112"/>
      <c r="G25" s="113"/>
      <c r="H25" s="98"/>
      <c r="I25" s="98"/>
      <c r="J25" s="99"/>
    </row>
    <row r="26" spans="2:11" x14ac:dyDescent="0.2">
      <c r="C26" s="104" t="s">
        <v>38</v>
      </c>
      <c r="D26" s="105">
        <v>3000</v>
      </c>
      <c r="E26" s="96"/>
      <c r="F26" s="112"/>
      <c r="G26" s="113"/>
      <c r="H26" s="98"/>
      <c r="I26" s="98"/>
      <c r="J26" s="99"/>
    </row>
    <row r="27" spans="2:11" ht="15" thickBot="1" x14ac:dyDescent="0.25">
      <c r="C27" s="106"/>
      <c r="D27" s="107"/>
      <c r="E27" s="96"/>
      <c r="F27" s="112"/>
      <c r="G27" s="113"/>
      <c r="H27" s="98"/>
      <c r="I27" s="98"/>
      <c r="J27" s="99"/>
    </row>
    <row r="28" spans="2:11" ht="33" customHeight="1" thickTop="1" thickBot="1" x14ac:dyDescent="0.3">
      <c r="C28" s="108" t="s">
        <v>39</v>
      </c>
      <c r="D28" s="109">
        <f>SUM(D23:D26)</f>
        <v>26700</v>
      </c>
      <c r="E28" s="96"/>
      <c r="F28" s="114"/>
      <c r="G28" s="115"/>
      <c r="H28" s="98"/>
      <c r="I28" s="98"/>
      <c r="J28" s="99"/>
    </row>
    <row r="29" spans="2:11" ht="15" thickTop="1" x14ac:dyDescent="0.2">
      <c r="E29" s="96"/>
      <c r="F29" s="1"/>
      <c r="G29" s="1"/>
      <c r="H29" s="98"/>
      <c r="I29" s="98"/>
      <c r="J29" s="99"/>
    </row>
    <row r="30" spans="2:11" ht="15" thickBot="1" x14ac:dyDescent="0.25">
      <c r="E30" s="96"/>
      <c r="F30" s="96"/>
      <c r="G30" s="97"/>
      <c r="H30" s="98"/>
      <c r="I30" s="98"/>
      <c r="J30" s="99"/>
    </row>
    <row r="31" spans="2:11" ht="29.25" thickTop="1" thickBot="1" x14ac:dyDescent="0.45">
      <c r="B31" s="116" t="s">
        <v>40</v>
      </c>
      <c r="C31" s="117"/>
      <c r="D31" s="118">
        <f>D28+D21</f>
        <v>207837.27000000002</v>
      </c>
      <c r="E31" s="119"/>
      <c r="F31" s="96"/>
      <c r="G31" s="97"/>
      <c r="H31" s="98"/>
      <c r="I31" s="98"/>
      <c r="J31" s="99"/>
    </row>
    <row r="32" spans="2:11" ht="15" thickTop="1" x14ac:dyDescent="0.2">
      <c r="E32" s="96"/>
      <c r="F32" s="96"/>
      <c r="G32" s="97"/>
      <c r="H32" s="98"/>
      <c r="I32" s="98"/>
      <c r="J32" s="99"/>
    </row>
    <row r="33" spans="5:10" x14ac:dyDescent="0.2">
      <c r="E33" s="96"/>
      <c r="F33" s="96"/>
      <c r="G33" s="97"/>
      <c r="H33" s="98"/>
      <c r="I33" s="98"/>
      <c r="J33" s="99"/>
    </row>
    <row r="34" spans="5:10" x14ac:dyDescent="0.2">
      <c r="E34" s="96"/>
      <c r="F34" s="96"/>
      <c r="G34" s="97"/>
      <c r="H34" s="98"/>
      <c r="I34" s="98"/>
      <c r="J34" s="99"/>
    </row>
    <row r="35" spans="5:10" x14ac:dyDescent="0.2">
      <c r="E35" s="96"/>
      <c r="F35" s="96"/>
      <c r="G35" s="97"/>
      <c r="H35" s="98"/>
      <c r="I35" s="98"/>
      <c r="J35" s="99"/>
    </row>
    <row r="36" spans="5:10" x14ac:dyDescent="0.2">
      <c r="E36" s="96"/>
      <c r="F36" s="96"/>
      <c r="G36" s="97"/>
      <c r="H36" s="98"/>
      <c r="I36" s="98"/>
      <c r="J36" s="99"/>
    </row>
    <row r="37" spans="5:10" x14ac:dyDescent="0.2">
      <c r="E37" s="96"/>
      <c r="F37" s="96"/>
      <c r="G37" s="97"/>
      <c r="H37" s="98"/>
      <c r="I37" s="98"/>
      <c r="J37" s="99"/>
    </row>
    <row r="38" spans="5:10" x14ac:dyDescent="0.2">
      <c r="E38" s="96"/>
      <c r="F38" s="96"/>
      <c r="G38" s="97"/>
      <c r="H38" s="98"/>
      <c r="I38" s="98"/>
      <c r="J38" s="99"/>
    </row>
    <row r="39" spans="5:10" x14ac:dyDescent="0.2">
      <c r="E39" s="96"/>
      <c r="F39" s="96"/>
      <c r="G39" s="97"/>
      <c r="H39" s="98"/>
      <c r="I39" s="98"/>
      <c r="J39" s="99"/>
    </row>
    <row r="40" spans="5:10" x14ac:dyDescent="0.2">
      <c r="E40" s="96"/>
      <c r="F40" s="96"/>
      <c r="G40" s="97"/>
      <c r="H40" s="98"/>
      <c r="I40" s="98"/>
      <c r="J40" s="99"/>
    </row>
    <row r="41" spans="5:10" x14ac:dyDescent="0.2">
      <c r="E41" s="96"/>
      <c r="F41" s="96"/>
      <c r="G41" s="97"/>
      <c r="H41" s="98"/>
      <c r="I41" s="98"/>
      <c r="J41" s="99"/>
    </row>
    <row r="42" spans="5:10" x14ac:dyDescent="0.2">
      <c r="E42" s="96"/>
      <c r="F42" s="96"/>
      <c r="G42" s="97"/>
      <c r="H42" s="98"/>
      <c r="I42" s="98"/>
      <c r="J42" s="99"/>
    </row>
    <row r="43" spans="5:10" x14ac:dyDescent="0.2">
      <c r="E43" s="96"/>
      <c r="F43" s="96"/>
      <c r="G43" s="97"/>
      <c r="H43" s="98"/>
      <c r="I43" s="98"/>
      <c r="J43" s="99"/>
    </row>
    <row r="44" spans="5:10" x14ac:dyDescent="0.2">
      <c r="E44" s="96"/>
      <c r="F44" s="96"/>
      <c r="G44" s="97"/>
      <c r="H44" s="98"/>
      <c r="I44" s="98"/>
      <c r="J44" s="99"/>
    </row>
    <row r="45" spans="5:10" x14ac:dyDescent="0.2">
      <c r="E45" s="96"/>
      <c r="F45" s="96"/>
      <c r="G45" s="97"/>
      <c r="H45" s="98"/>
      <c r="I45" s="98"/>
      <c r="J45" s="99"/>
    </row>
    <row r="46" spans="5:10" x14ac:dyDescent="0.2">
      <c r="E46" s="96"/>
      <c r="F46" s="96"/>
      <c r="G46" s="97"/>
      <c r="H46" s="98"/>
      <c r="I46" s="98"/>
      <c r="J46" s="99"/>
    </row>
    <row r="47" spans="5:10" x14ac:dyDescent="0.2">
      <c r="E47" s="96"/>
      <c r="F47" s="96"/>
      <c r="G47" s="97"/>
      <c r="H47" s="98"/>
      <c r="I47" s="98"/>
      <c r="J47" s="99"/>
    </row>
    <row r="48" spans="5:10" x14ac:dyDescent="0.2">
      <c r="E48" s="96"/>
      <c r="F48" s="96"/>
      <c r="G48" s="97"/>
      <c r="H48" s="98"/>
      <c r="I48" s="98"/>
      <c r="J48" s="99"/>
    </row>
    <row r="49" spans="5:10" x14ac:dyDescent="0.2">
      <c r="E49" s="96"/>
      <c r="F49" s="96"/>
      <c r="G49" s="97"/>
      <c r="H49" s="98"/>
      <c r="I49" s="98"/>
      <c r="J49" s="99"/>
    </row>
    <row r="50" spans="5:10" x14ac:dyDescent="0.2">
      <c r="E50" s="96"/>
      <c r="F50" s="96"/>
      <c r="G50" s="97"/>
      <c r="H50" s="98"/>
      <c r="I50" s="98"/>
      <c r="J50" s="99"/>
    </row>
    <row r="51" spans="5:10" x14ac:dyDescent="0.2">
      <c r="E51" s="96"/>
      <c r="F51" s="96"/>
      <c r="G51" s="97"/>
      <c r="H51" s="98"/>
      <c r="I51" s="98"/>
      <c r="J51" s="99"/>
    </row>
  </sheetData>
  <mergeCells count="5">
    <mergeCell ref="B5:B10"/>
    <mergeCell ref="B13:B16"/>
    <mergeCell ref="F23:G28"/>
    <mergeCell ref="B31:C31"/>
    <mergeCell ref="D31:E3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BJH</dc:creator>
  <cp:lastModifiedBy>BJH</cp:lastModifiedBy>
  <dcterms:created xsi:type="dcterms:W3CDTF">2011-02-23T17:10:33Z</dcterms:created>
  <dcterms:modified xsi:type="dcterms:W3CDTF">2011-02-23T18:35:18Z</dcterms:modified>
</cp:coreProperties>
</file>