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delorgil-my.sharepoint.com/personal/dsimchon_mandel_org_il/Documents/נגה/"/>
    </mc:Choice>
  </mc:AlternateContent>
  <xr:revisionPtr revIDLastSave="343" documentId="8_{C88F4D49-EF51-49D2-A2DF-B2AB54335A73}" xr6:coauthVersionLast="47" xr6:coauthVersionMax="47" xr10:uidLastSave="{64DEFAE9-C265-4969-B446-31E832B84DD8}"/>
  <bookViews>
    <workbookView xWindow="-110" yWindow="-110" windowWidth="19420" windowHeight="10420" xr2:uid="{00000000-000D-0000-FFFF-FFFF00000000}"/>
  </bookViews>
  <sheets>
    <sheet name="ציונים סופיים" sheetId="2" r:id="rId1"/>
    <sheet name="אזרחות יב1-יב3 שמחון דוד שמואל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2" i="1"/>
  <c r="N3" i="1"/>
  <c r="P3" i="1" s="1"/>
  <c r="Q3" i="1" s="1"/>
  <c r="N4" i="1"/>
  <c r="P4" i="1" s="1"/>
  <c r="Q4" i="1" s="1"/>
  <c r="N5" i="1"/>
  <c r="P5" i="1" s="1"/>
  <c r="Q5" i="1" s="1"/>
  <c r="N6" i="1"/>
  <c r="P6" i="1" s="1"/>
  <c r="Q6" i="1" s="1"/>
  <c r="N7" i="1"/>
  <c r="P7" i="1" s="1"/>
  <c r="Q7" i="1" s="1"/>
  <c r="N8" i="1"/>
  <c r="P8" i="1" s="1"/>
  <c r="Q8" i="1" s="1"/>
  <c r="N9" i="1"/>
  <c r="P9" i="1" s="1"/>
  <c r="Q9" i="1" s="1"/>
  <c r="N10" i="1"/>
  <c r="P10" i="1" s="1"/>
  <c r="Q10" i="1" s="1"/>
  <c r="N11" i="1"/>
  <c r="P11" i="1" s="1"/>
  <c r="Q11" i="1" s="1"/>
  <c r="N12" i="1"/>
  <c r="P12" i="1" s="1"/>
  <c r="Q12" i="1" s="1"/>
  <c r="N13" i="1"/>
  <c r="P13" i="1" s="1"/>
  <c r="Q13" i="1" s="1"/>
  <c r="N14" i="1"/>
  <c r="P14" i="1" s="1"/>
  <c r="Q14" i="1" s="1"/>
  <c r="N15" i="1"/>
  <c r="P15" i="1" s="1"/>
  <c r="Q15" i="1" s="1"/>
  <c r="N16" i="1"/>
  <c r="P16" i="1" s="1"/>
  <c r="Q16" i="1" s="1"/>
  <c r="N17" i="1"/>
  <c r="P17" i="1" s="1"/>
  <c r="Q17" i="1" s="1"/>
  <c r="N18" i="1"/>
  <c r="P18" i="1" s="1"/>
  <c r="Q18" i="1" s="1"/>
  <c r="N19" i="1"/>
  <c r="P19" i="1" s="1"/>
  <c r="Q19" i="1" s="1"/>
  <c r="N20" i="1"/>
  <c r="P20" i="1" s="1"/>
  <c r="Q20" i="1" s="1"/>
  <c r="N21" i="1"/>
  <c r="P21" i="1" s="1"/>
  <c r="Q21" i="1" s="1"/>
  <c r="N22" i="1"/>
  <c r="P22" i="1" s="1"/>
  <c r="Q22" i="1" s="1"/>
  <c r="N23" i="1"/>
  <c r="P23" i="1" s="1"/>
  <c r="Q23" i="1" s="1"/>
  <c r="N24" i="1"/>
  <c r="P24" i="1" s="1"/>
  <c r="Q24" i="1" s="1"/>
  <c r="N25" i="1"/>
  <c r="P25" i="1" s="1"/>
  <c r="Q25" i="1" s="1"/>
  <c r="N26" i="1"/>
  <c r="P26" i="1" s="1"/>
  <c r="Q26" i="1" s="1"/>
  <c r="N27" i="1"/>
  <c r="P27" i="1" s="1"/>
  <c r="Q27" i="1" s="1"/>
  <c r="N28" i="1"/>
  <c r="P28" i="1" s="1"/>
  <c r="Q28" i="1" s="1"/>
  <c r="N29" i="1"/>
  <c r="P29" i="1" s="1"/>
  <c r="Q29" i="1" s="1"/>
  <c r="N30" i="1"/>
  <c r="P30" i="1" s="1"/>
  <c r="Q30" i="1" s="1"/>
  <c r="N31" i="1"/>
  <c r="P31" i="1" s="1"/>
  <c r="Q31" i="1" s="1"/>
  <c r="N32" i="1"/>
  <c r="P32" i="1" s="1"/>
  <c r="Q32" i="1" s="1"/>
  <c r="N33" i="1"/>
  <c r="P33" i="1" s="1"/>
  <c r="Q33" i="1" s="1"/>
  <c r="N34" i="1"/>
  <c r="P34" i="1" s="1"/>
  <c r="Q34" i="1" s="1"/>
  <c r="N35" i="1"/>
  <c r="P35" i="1" s="1"/>
  <c r="Q35" i="1" s="1"/>
  <c r="N36" i="1"/>
  <c r="P36" i="1" s="1"/>
  <c r="Q36" i="1" s="1"/>
  <c r="N37" i="1"/>
  <c r="P37" i="1" s="1"/>
  <c r="Q37" i="1" s="1"/>
  <c r="N38" i="1"/>
  <c r="P38" i="1" s="1"/>
  <c r="Q38" i="1" s="1"/>
  <c r="N39" i="1"/>
  <c r="P39" i="1" s="1"/>
  <c r="Q39" i="1" s="1"/>
  <c r="N40" i="1"/>
  <c r="P40" i="1" s="1"/>
  <c r="Q40" i="1" s="1"/>
  <c r="N41" i="1"/>
  <c r="P41" i="1" s="1"/>
  <c r="Q41" i="1" s="1"/>
  <c r="N42" i="1"/>
  <c r="P42" i="1" s="1"/>
  <c r="Q42" i="1" s="1"/>
  <c r="N43" i="1"/>
  <c r="P43" i="1" s="1"/>
  <c r="Q43" i="1" s="1"/>
  <c r="N44" i="1"/>
  <c r="P44" i="1" s="1"/>
  <c r="Q44" i="1" s="1"/>
  <c r="N2" i="1"/>
  <c r="P2" i="1" s="1"/>
  <c r="Q2" i="1" s="1"/>
</calcChain>
</file>

<file path=xl/sharedStrings.xml><?xml version="1.0" encoding="utf-8"?>
<sst xmlns="http://schemas.openxmlformats.org/spreadsheetml/2006/main" count="195" uniqueCount="93">
  <si>
    <t>שם התלמיד</t>
  </si>
  <si>
    <t>שכבה</t>
  </si>
  <si>
    <t>כיתה</t>
  </si>
  <si>
    <t>07/09/2023</t>
  </si>
  <si>
    <t>14/09/2023</t>
  </si>
  <si>
    <t>21/09/2023</t>
  </si>
  <si>
    <t>19/10/2023</t>
  </si>
  <si>
    <t>02/11/2023</t>
  </si>
  <si>
    <t>16/11/2023</t>
  </si>
  <si>
    <t>23/11/2023</t>
  </si>
  <si>
    <t>30/11/2023</t>
  </si>
  <si>
    <t>21/12/2023</t>
  </si>
  <si>
    <t>04/01/2024</t>
  </si>
  <si>
    <t>אברמזון ענבל</t>
  </si>
  <si>
    <t>יב</t>
  </si>
  <si>
    <t>אדיס עדן</t>
  </si>
  <si>
    <t>אופשטיין לבנה</t>
  </si>
  <si>
    <t>אלמוג אביב</t>
  </si>
  <si>
    <t>בהרב תאיר</t>
  </si>
  <si>
    <t>בן דוד שקד</t>
  </si>
  <si>
    <t>בן צור דולב</t>
  </si>
  <si>
    <t>בן ציון יהל</t>
  </si>
  <si>
    <t>ברמן איילת</t>
  </si>
  <si>
    <t>גולדברג ליא</t>
  </si>
  <si>
    <t>גיליס יהלי</t>
  </si>
  <si>
    <t>גרץ תפארת</t>
  </si>
  <si>
    <t>דוד טליה</t>
  </si>
  <si>
    <t>דוידי ליהי</t>
  </si>
  <si>
    <t>הייזלר נטע</t>
  </si>
  <si>
    <t>הירש שני</t>
  </si>
  <si>
    <t>הלגרטן איילת</t>
  </si>
  <si>
    <t>ווזנר אביטל</t>
  </si>
  <si>
    <t>זיו אורי</t>
  </si>
  <si>
    <t>זינו אור</t>
  </si>
  <si>
    <t>חזות תהל</t>
  </si>
  <si>
    <t>חסן תכלת</t>
  </si>
  <si>
    <t>טיילו נריה</t>
  </si>
  <si>
    <t>טילינגר טל</t>
  </si>
  <si>
    <t>טירוורק נצאנט לאה</t>
  </si>
  <si>
    <t>יהושוע תהל</t>
  </si>
  <si>
    <t>יעקב חי אריאלה חן</t>
  </si>
  <si>
    <t>כהן מיכל</t>
  </si>
  <si>
    <t>כהן נעמה</t>
  </si>
  <si>
    <t>לביא שי</t>
  </si>
  <si>
    <t>לפיד מרים הודיה</t>
  </si>
  <si>
    <t>מץ ליאל</t>
  </si>
  <si>
    <t>נוב שחר</t>
  </si>
  <si>
    <t>סמואל לילך</t>
  </si>
  <si>
    <t>עוזירי יונית מרגלית</t>
  </si>
  <si>
    <t>פחימה ליאם טליה</t>
  </si>
  <si>
    <t>צור שירה</t>
  </si>
  <si>
    <t>קינן עומר</t>
  </si>
  <si>
    <t>רן אלה</t>
  </si>
  <si>
    <t>שונים רבקה מעין</t>
  </si>
  <si>
    <t>שרון אביטל</t>
  </si>
  <si>
    <t>תמרי אליה אסתר</t>
  </si>
  <si>
    <t>העדרויות</t>
  </si>
  <si>
    <t>ציון מבחן</t>
  </si>
  <si>
    <t>ציון היעדרות</t>
  </si>
  <si>
    <t>ציון מחצית מספרי</t>
  </si>
  <si>
    <t>ציון מחצית</t>
  </si>
  <si>
    <t>את לומדת נהדר!</t>
  </si>
  <si>
    <t>את תלמידה חזקה, אבל הפסדת הרבה שיעורים במחצית. חבל!</t>
  </si>
  <si>
    <t>את לומדת נהדר! שמח על השתתפותך בשיעורים</t>
  </si>
  <si>
    <t>שמח שהצלחת ללמוד את החומר, למרות שחיסרת הרבה שיעורים</t>
  </si>
  <si>
    <t>את תלמידה חזקה ומשמעותית בכיתה, אבל הפסדת הרבה שיעורים במחצית. חבל!</t>
  </si>
  <si>
    <t>כל הכבוד. את מוסיפה לשיעורים ולכיתה!</t>
  </si>
  <si>
    <t>את תלמידה חזקה ופעילה, הפסדת הרבה שיעורים במחצית.</t>
  </si>
  <si>
    <t>את בעניינים בחומר הנלמד ומוסיפה הרבה לכיתה, נעדרת לא מעט במחצית זו.</t>
  </si>
  <si>
    <t>אחל'ה תלמידה. תמיד שמח לשמוע את דעתך</t>
  </si>
  <si>
    <t>לומדת לעניין, משתתפת לעניין.</t>
  </si>
  <si>
    <t>כל הכבוד</t>
  </si>
  <si>
    <t>כל הכבוד. את לומדת ברצינות!</t>
  </si>
  <si>
    <t>הנוכחות שלך משמעותית בשיעורים!</t>
  </si>
  <si>
    <t>לומדת מצוין. מקשיבה ופעילה. כל הכבוד</t>
  </si>
  <si>
    <t>אור, את לא נוכחת ולא עשית מבחן. קשה לי לראות שתצליחי בבחינת הבגרות באזרחות.</t>
  </si>
  <si>
    <t>שמח על הנוכחות העקבית שלך בשיעורים, אשמח שנתגייס יחד לעשות סדר בחומר הנלמד, על מנת שתוכלי לעבור בהצלחה את בחינת הבגרות.</t>
  </si>
  <si>
    <t>שמח שהצלחת ללמוד את החומר, למרות שחיסרת הרבה שיעורים. אני יודע שהשקעת הרבה במבחן ומצטער שלא קיבלת את הציון שרצית. אין לי ספק שבבגרות תצטייני.</t>
  </si>
  <si>
    <t>כל הכבוד! את לומדת מצוין</t>
  </si>
  <si>
    <t xml:space="preserve">לומדת מצוין. מרשים לראות את הלמידה שלך במחצית הזו. </t>
  </si>
  <si>
    <t>שמח שהצלחת ללמוד את החומר למרות שחיסרת הרבה שיעורים. מתרשם מהתהליך שעשית במחצית זו.</t>
  </si>
  <si>
    <t>לומדת מצוין. את משמעותית לשיעורים ולכיתה.</t>
  </si>
  <si>
    <t>התרשמתי מאוד מהמבחן שלך. מקווה לראותך יותר בשיעורים</t>
  </si>
  <si>
    <t>כל הכבוד. הנוכחות שלך משמעותית בשיעורים</t>
  </si>
  <si>
    <t>שמח על הנוכחות העקבית שלך בשיעורים, מעריך את המאמץ לשיפור המבחן. אשמח לעזור בכל מה שצריך על מנת שתוכלי לעבור בהצלחה ובטוב את בחינת הבגרות.</t>
  </si>
  <si>
    <t>הגשת מתכונת</t>
  </si>
  <si>
    <t>ציון מתכונת</t>
  </si>
  <si>
    <t>ציון שנתי מספרי</t>
  </si>
  <si>
    <t>ציון שנתי סופי</t>
  </si>
  <si>
    <t>ציון מחצית א'</t>
  </si>
  <si>
    <t>הערות מחצית</t>
  </si>
  <si>
    <t>ציון שנתי מספרי ב'</t>
  </si>
  <si>
    <t>ציון שנתי סופי 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</si>
</sst>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b/>
      <sz val="10"/>
      <name val="Arial"/>
    </font>
  </fonts>
  <fills count="132">
    <fill>
      <patternFill patternType="none"/>
    </fill>
    <fill>
      <patternFill patternType="gray125"/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90EE90"/>
        <bgColor rgb="FFFFFFFF"/>
      </patternFill>
    </fill>
  </fills>
  <borders count="1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7" borderId="6" xfId="0" applyFill="1" applyBorder="1" applyAlignment="1">
      <alignment vertical="top" wrapText="1"/>
    </xf>
    <xf numFmtId="0" fontId="0" fillId="8" borderId="7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10" borderId="9" xfId="0" applyFill="1" applyBorder="1" applyAlignment="1">
      <alignment vertical="top" wrapText="1"/>
    </xf>
    <xf numFmtId="0" fontId="0" fillId="11" borderId="10" xfId="0" applyFill="1" applyBorder="1" applyAlignment="1">
      <alignment vertical="top" wrapText="1"/>
    </xf>
    <xf numFmtId="0" fontId="0" fillId="12" borderId="11" xfId="0" applyFill="1" applyBorder="1" applyAlignment="1">
      <alignment vertical="top" wrapText="1"/>
    </xf>
    <xf numFmtId="0" fontId="0" fillId="13" borderId="12" xfId="0" applyFill="1" applyBorder="1" applyAlignment="1">
      <alignment vertical="top" wrapText="1"/>
    </xf>
    <xf numFmtId="0" fontId="0" fillId="14" borderId="13" xfId="0" applyFill="1" applyBorder="1" applyAlignment="1">
      <alignment vertical="top" wrapText="1"/>
    </xf>
    <xf numFmtId="0" fontId="0" fillId="15" borderId="14" xfId="0" applyFill="1" applyBorder="1" applyAlignment="1">
      <alignment vertical="top" wrapText="1"/>
    </xf>
    <xf numFmtId="0" fontId="0" fillId="16" borderId="15" xfId="0" applyFill="1" applyBorder="1" applyAlignment="1">
      <alignment vertical="top" wrapText="1"/>
    </xf>
    <xf numFmtId="0" fontId="0" fillId="17" borderId="16" xfId="0" applyFill="1" applyBorder="1" applyAlignment="1">
      <alignment vertical="top" wrapText="1"/>
    </xf>
    <xf numFmtId="0" fontId="0" fillId="18" borderId="17" xfId="0" applyFill="1" applyBorder="1" applyAlignment="1">
      <alignment vertical="top" wrapText="1"/>
    </xf>
    <xf numFmtId="0" fontId="0" fillId="19" borderId="18" xfId="0" applyFill="1" applyBorder="1" applyAlignment="1">
      <alignment vertical="top" wrapText="1"/>
    </xf>
    <xf numFmtId="0" fontId="0" fillId="20" borderId="19" xfId="0" applyFill="1" applyBorder="1" applyAlignment="1">
      <alignment vertical="top" wrapText="1"/>
    </xf>
    <xf numFmtId="0" fontId="0" fillId="21" borderId="20" xfId="0" applyFill="1" applyBorder="1" applyAlignment="1">
      <alignment vertical="top" wrapText="1"/>
    </xf>
    <xf numFmtId="0" fontId="0" fillId="22" borderId="21" xfId="0" applyFill="1" applyBorder="1" applyAlignment="1">
      <alignment vertical="top" wrapText="1"/>
    </xf>
    <xf numFmtId="0" fontId="0" fillId="23" borderId="22" xfId="0" applyFill="1" applyBorder="1" applyAlignment="1">
      <alignment vertical="top" wrapText="1"/>
    </xf>
    <xf numFmtId="0" fontId="0" fillId="24" borderId="23" xfId="0" applyFill="1" applyBorder="1" applyAlignment="1">
      <alignment vertical="top" wrapText="1"/>
    </xf>
    <xf numFmtId="0" fontId="0" fillId="25" borderId="24" xfId="0" applyFill="1" applyBorder="1" applyAlignment="1">
      <alignment vertical="top" wrapText="1"/>
    </xf>
    <xf numFmtId="0" fontId="0" fillId="26" borderId="25" xfId="0" applyFill="1" applyBorder="1" applyAlignment="1">
      <alignment vertical="top" wrapText="1"/>
    </xf>
    <xf numFmtId="0" fontId="0" fillId="27" borderId="26" xfId="0" applyFill="1" applyBorder="1" applyAlignment="1">
      <alignment vertical="top" wrapText="1"/>
    </xf>
    <xf numFmtId="0" fontId="0" fillId="28" borderId="27" xfId="0" applyFill="1" applyBorder="1" applyAlignment="1">
      <alignment vertical="top" wrapText="1"/>
    </xf>
    <xf numFmtId="0" fontId="0" fillId="29" borderId="28" xfId="0" applyFill="1" applyBorder="1" applyAlignment="1">
      <alignment vertical="top" wrapText="1"/>
    </xf>
    <xf numFmtId="0" fontId="0" fillId="30" borderId="29" xfId="0" applyFill="1" applyBorder="1" applyAlignment="1">
      <alignment vertical="top" wrapText="1"/>
    </xf>
    <xf numFmtId="0" fontId="0" fillId="31" borderId="30" xfId="0" applyFill="1" applyBorder="1" applyAlignment="1">
      <alignment vertical="top" wrapText="1"/>
    </xf>
    <xf numFmtId="0" fontId="0" fillId="32" borderId="31" xfId="0" applyFill="1" applyBorder="1" applyAlignment="1">
      <alignment vertical="top" wrapText="1"/>
    </xf>
    <xf numFmtId="0" fontId="0" fillId="33" borderId="32" xfId="0" applyFill="1" applyBorder="1" applyAlignment="1">
      <alignment vertical="top" wrapText="1"/>
    </xf>
    <xf numFmtId="0" fontId="0" fillId="34" borderId="33" xfId="0" applyFill="1" applyBorder="1" applyAlignment="1">
      <alignment vertical="top" wrapText="1"/>
    </xf>
    <xf numFmtId="0" fontId="0" fillId="35" borderId="34" xfId="0" applyFill="1" applyBorder="1" applyAlignment="1">
      <alignment vertical="top" wrapText="1"/>
    </xf>
    <xf numFmtId="0" fontId="0" fillId="36" borderId="35" xfId="0" applyFill="1" applyBorder="1" applyAlignment="1">
      <alignment vertical="top" wrapText="1"/>
    </xf>
    <xf numFmtId="0" fontId="0" fillId="37" borderId="36" xfId="0" applyFill="1" applyBorder="1" applyAlignment="1">
      <alignment vertical="top" wrapText="1"/>
    </xf>
    <xf numFmtId="0" fontId="0" fillId="38" borderId="37" xfId="0" applyFill="1" applyBorder="1" applyAlignment="1">
      <alignment vertical="top" wrapText="1"/>
    </xf>
    <xf numFmtId="0" fontId="0" fillId="39" borderId="38" xfId="0" applyFill="1" applyBorder="1" applyAlignment="1">
      <alignment vertical="top" wrapText="1"/>
    </xf>
    <xf numFmtId="0" fontId="0" fillId="40" borderId="39" xfId="0" applyFill="1" applyBorder="1" applyAlignment="1">
      <alignment vertical="top" wrapText="1"/>
    </xf>
    <xf numFmtId="0" fontId="0" fillId="41" borderId="40" xfId="0" applyFill="1" applyBorder="1" applyAlignment="1">
      <alignment vertical="top" wrapText="1"/>
    </xf>
    <xf numFmtId="0" fontId="0" fillId="42" borderId="41" xfId="0" applyFill="1" applyBorder="1" applyAlignment="1">
      <alignment vertical="top" wrapText="1"/>
    </xf>
    <xf numFmtId="0" fontId="0" fillId="43" borderId="42" xfId="0" applyFill="1" applyBorder="1" applyAlignment="1">
      <alignment vertical="top" wrapText="1"/>
    </xf>
    <xf numFmtId="0" fontId="0" fillId="44" borderId="43" xfId="0" applyFill="1" applyBorder="1" applyAlignment="1">
      <alignment vertical="top" wrapText="1"/>
    </xf>
    <xf numFmtId="0" fontId="0" fillId="45" borderId="44" xfId="0" applyFill="1" applyBorder="1" applyAlignment="1">
      <alignment vertical="top" wrapText="1"/>
    </xf>
    <xf numFmtId="0" fontId="0" fillId="46" borderId="45" xfId="0" applyFill="1" applyBorder="1" applyAlignment="1">
      <alignment vertical="top" wrapText="1"/>
    </xf>
    <xf numFmtId="0" fontId="0" fillId="47" borderId="46" xfId="0" applyFill="1" applyBorder="1" applyAlignment="1">
      <alignment vertical="top" wrapText="1"/>
    </xf>
    <xf numFmtId="0" fontId="0" fillId="48" borderId="47" xfId="0" applyFill="1" applyBorder="1" applyAlignment="1">
      <alignment vertical="top" wrapText="1"/>
    </xf>
    <xf numFmtId="0" fontId="0" fillId="49" borderId="48" xfId="0" applyFill="1" applyBorder="1" applyAlignment="1">
      <alignment vertical="top" wrapText="1"/>
    </xf>
    <xf numFmtId="0" fontId="0" fillId="50" borderId="49" xfId="0" applyFill="1" applyBorder="1" applyAlignment="1">
      <alignment vertical="top" wrapText="1"/>
    </xf>
    <xf numFmtId="0" fontId="0" fillId="51" borderId="50" xfId="0" applyFill="1" applyBorder="1" applyAlignment="1">
      <alignment vertical="top" wrapText="1"/>
    </xf>
    <xf numFmtId="0" fontId="0" fillId="52" borderId="51" xfId="0" applyFill="1" applyBorder="1" applyAlignment="1">
      <alignment vertical="top" wrapText="1"/>
    </xf>
    <xf numFmtId="0" fontId="0" fillId="53" borderId="52" xfId="0" applyFill="1" applyBorder="1" applyAlignment="1">
      <alignment vertical="top" wrapText="1"/>
    </xf>
    <xf numFmtId="0" fontId="0" fillId="54" borderId="53" xfId="0" applyFill="1" applyBorder="1" applyAlignment="1">
      <alignment vertical="top" wrapText="1"/>
    </xf>
    <xf numFmtId="0" fontId="0" fillId="55" borderId="54" xfId="0" applyFill="1" applyBorder="1" applyAlignment="1">
      <alignment vertical="top" wrapText="1"/>
    </xf>
    <xf numFmtId="0" fontId="0" fillId="56" borderId="55" xfId="0" applyFill="1" applyBorder="1" applyAlignment="1">
      <alignment vertical="top" wrapText="1"/>
    </xf>
    <xf numFmtId="0" fontId="0" fillId="57" borderId="56" xfId="0" applyFill="1" applyBorder="1" applyAlignment="1">
      <alignment vertical="top" wrapText="1"/>
    </xf>
    <xf numFmtId="0" fontId="0" fillId="58" borderId="57" xfId="0" applyFill="1" applyBorder="1" applyAlignment="1">
      <alignment vertical="top" wrapText="1"/>
    </xf>
    <xf numFmtId="0" fontId="0" fillId="59" borderId="58" xfId="0" applyFill="1" applyBorder="1" applyAlignment="1">
      <alignment vertical="top" wrapText="1"/>
    </xf>
    <xf numFmtId="0" fontId="0" fillId="60" borderId="59" xfId="0" applyFill="1" applyBorder="1" applyAlignment="1">
      <alignment vertical="top" wrapText="1"/>
    </xf>
    <xf numFmtId="0" fontId="0" fillId="61" borderId="60" xfId="0" applyFill="1" applyBorder="1" applyAlignment="1">
      <alignment vertical="top" wrapText="1"/>
    </xf>
    <xf numFmtId="0" fontId="0" fillId="62" borderId="61" xfId="0" applyFill="1" applyBorder="1" applyAlignment="1">
      <alignment vertical="top" wrapText="1"/>
    </xf>
    <xf numFmtId="0" fontId="0" fillId="63" borderId="62" xfId="0" applyFill="1" applyBorder="1" applyAlignment="1">
      <alignment vertical="top" wrapText="1"/>
    </xf>
    <xf numFmtId="0" fontId="0" fillId="64" borderId="63" xfId="0" applyFill="1" applyBorder="1" applyAlignment="1">
      <alignment vertical="top" wrapText="1"/>
    </xf>
    <xf numFmtId="0" fontId="0" fillId="65" borderId="64" xfId="0" applyFill="1" applyBorder="1" applyAlignment="1">
      <alignment vertical="top" wrapText="1"/>
    </xf>
    <xf numFmtId="0" fontId="0" fillId="66" borderId="65" xfId="0" applyFill="1" applyBorder="1" applyAlignment="1">
      <alignment vertical="top" wrapText="1"/>
    </xf>
    <xf numFmtId="0" fontId="0" fillId="67" borderId="66" xfId="0" applyFill="1" applyBorder="1" applyAlignment="1">
      <alignment vertical="top" wrapText="1"/>
    </xf>
    <xf numFmtId="0" fontId="0" fillId="68" borderId="67" xfId="0" applyFill="1" applyBorder="1" applyAlignment="1">
      <alignment vertical="top" wrapText="1"/>
    </xf>
    <xf numFmtId="0" fontId="0" fillId="69" borderId="68" xfId="0" applyFill="1" applyBorder="1" applyAlignment="1">
      <alignment vertical="top" wrapText="1"/>
    </xf>
    <xf numFmtId="0" fontId="0" fillId="70" borderId="69" xfId="0" applyFill="1" applyBorder="1" applyAlignment="1">
      <alignment vertical="top" wrapText="1"/>
    </xf>
    <xf numFmtId="0" fontId="0" fillId="71" borderId="70" xfId="0" applyFill="1" applyBorder="1" applyAlignment="1">
      <alignment vertical="top" wrapText="1"/>
    </xf>
    <xf numFmtId="0" fontId="0" fillId="72" borderId="71" xfId="0" applyFill="1" applyBorder="1" applyAlignment="1">
      <alignment vertical="top" wrapText="1"/>
    </xf>
    <xf numFmtId="0" fontId="0" fillId="73" borderId="72" xfId="0" applyFill="1" applyBorder="1" applyAlignment="1">
      <alignment vertical="top" wrapText="1"/>
    </xf>
    <xf numFmtId="0" fontId="0" fillId="74" borderId="73" xfId="0" applyFill="1" applyBorder="1" applyAlignment="1">
      <alignment vertical="top" wrapText="1"/>
    </xf>
    <xf numFmtId="0" fontId="0" fillId="75" borderId="74" xfId="0" applyFill="1" applyBorder="1" applyAlignment="1">
      <alignment vertical="top" wrapText="1"/>
    </xf>
    <xf numFmtId="0" fontId="0" fillId="76" borderId="75" xfId="0" applyFill="1" applyBorder="1" applyAlignment="1">
      <alignment vertical="top" wrapText="1"/>
    </xf>
    <xf numFmtId="0" fontId="0" fillId="77" borderId="76" xfId="0" applyFill="1" applyBorder="1" applyAlignment="1">
      <alignment vertical="top" wrapText="1"/>
    </xf>
    <xf numFmtId="0" fontId="0" fillId="78" borderId="77" xfId="0" applyFill="1" applyBorder="1" applyAlignment="1">
      <alignment vertical="top" wrapText="1"/>
    </xf>
    <xf numFmtId="0" fontId="0" fillId="79" borderId="78" xfId="0" applyFill="1" applyBorder="1" applyAlignment="1">
      <alignment vertical="top" wrapText="1"/>
    </xf>
    <xf numFmtId="0" fontId="0" fillId="80" borderId="79" xfId="0" applyFill="1" applyBorder="1" applyAlignment="1">
      <alignment vertical="top" wrapText="1"/>
    </xf>
    <xf numFmtId="0" fontId="0" fillId="81" borderId="80" xfId="0" applyFill="1" applyBorder="1" applyAlignment="1">
      <alignment vertical="top" wrapText="1"/>
    </xf>
    <xf numFmtId="0" fontId="0" fillId="82" borderId="81" xfId="0" applyFill="1" applyBorder="1" applyAlignment="1">
      <alignment vertical="top" wrapText="1"/>
    </xf>
    <xf numFmtId="0" fontId="0" fillId="83" borderId="82" xfId="0" applyFill="1" applyBorder="1" applyAlignment="1">
      <alignment vertical="top" wrapText="1"/>
    </xf>
    <xf numFmtId="0" fontId="0" fillId="84" borderId="83" xfId="0" applyFill="1" applyBorder="1" applyAlignment="1">
      <alignment vertical="top" wrapText="1"/>
    </xf>
    <xf numFmtId="0" fontId="0" fillId="85" borderId="84" xfId="0" applyFill="1" applyBorder="1" applyAlignment="1">
      <alignment vertical="top" wrapText="1"/>
    </xf>
    <xf numFmtId="0" fontId="0" fillId="86" borderId="85" xfId="0" applyFill="1" applyBorder="1" applyAlignment="1">
      <alignment vertical="top" wrapText="1"/>
    </xf>
    <xf numFmtId="0" fontId="0" fillId="87" borderId="86" xfId="0" applyFill="1" applyBorder="1" applyAlignment="1">
      <alignment vertical="top" wrapText="1"/>
    </xf>
    <xf numFmtId="0" fontId="0" fillId="88" borderId="87" xfId="0" applyFill="1" applyBorder="1" applyAlignment="1">
      <alignment vertical="top" wrapText="1"/>
    </xf>
    <xf numFmtId="0" fontId="0" fillId="89" borderId="88" xfId="0" applyFill="1" applyBorder="1" applyAlignment="1">
      <alignment vertical="top" wrapText="1"/>
    </xf>
    <xf numFmtId="0" fontId="0" fillId="90" borderId="89" xfId="0" applyFill="1" applyBorder="1" applyAlignment="1">
      <alignment vertical="top" wrapText="1"/>
    </xf>
    <xf numFmtId="0" fontId="0" fillId="91" borderId="90" xfId="0" applyFill="1" applyBorder="1" applyAlignment="1">
      <alignment vertical="top" wrapText="1"/>
    </xf>
    <xf numFmtId="0" fontId="0" fillId="92" borderId="91" xfId="0" applyFill="1" applyBorder="1" applyAlignment="1">
      <alignment vertical="top" wrapText="1"/>
    </xf>
    <xf numFmtId="0" fontId="0" fillId="93" borderId="92" xfId="0" applyFill="1" applyBorder="1" applyAlignment="1">
      <alignment vertical="top" wrapText="1"/>
    </xf>
    <xf numFmtId="0" fontId="0" fillId="94" borderId="93" xfId="0" applyFill="1" applyBorder="1" applyAlignment="1">
      <alignment vertical="top" wrapText="1"/>
    </xf>
    <xf numFmtId="0" fontId="0" fillId="95" borderId="94" xfId="0" applyFill="1" applyBorder="1" applyAlignment="1">
      <alignment vertical="top" wrapText="1"/>
    </xf>
    <xf numFmtId="0" fontId="0" fillId="96" borderId="95" xfId="0" applyFill="1" applyBorder="1" applyAlignment="1">
      <alignment vertical="top" wrapText="1"/>
    </xf>
    <xf numFmtId="0" fontId="0" fillId="97" borderId="96" xfId="0" applyFill="1" applyBorder="1" applyAlignment="1">
      <alignment vertical="top" wrapText="1"/>
    </xf>
    <xf numFmtId="0" fontId="0" fillId="98" borderId="97" xfId="0" applyFill="1" applyBorder="1" applyAlignment="1">
      <alignment vertical="top" wrapText="1"/>
    </xf>
    <xf numFmtId="0" fontId="0" fillId="99" borderId="98" xfId="0" applyFill="1" applyBorder="1" applyAlignment="1">
      <alignment vertical="top" wrapText="1"/>
    </xf>
    <xf numFmtId="0" fontId="0" fillId="100" borderId="99" xfId="0" applyFill="1" applyBorder="1" applyAlignment="1">
      <alignment vertical="top" wrapText="1"/>
    </xf>
    <xf numFmtId="0" fontId="0" fillId="101" borderId="100" xfId="0" applyFill="1" applyBorder="1" applyAlignment="1">
      <alignment vertical="top" wrapText="1"/>
    </xf>
    <xf numFmtId="0" fontId="0" fillId="102" borderId="101" xfId="0" applyFill="1" applyBorder="1" applyAlignment="1">
      <alignment vertical="top" wrapText="1"/>
    </xf>
    <xf numFmtId="0" fontId="0" fillId="103" borderId="102" xfId="0" applyFill="1" applyBorder="1" applyAlignment="1">
      <alignment vertical="top" wrapText="1"/>
    </xf>
    <xf numFmtId="0" fontId="0" fillId="104" borderId="103" xfId="0" applyFill="1" applyBorder="1" applyAlignment="1">
      <alignment vertical="top" wrapText="1"/>
    </xf>
    <xf numFmtId="0" fontId="0" fillId="105" borderId="104" xfId="0" applyFill="1" applyBorder="1" applyAlignment="1">
      <alignment vertical="top" wrapText="1"/>
    </xf>
    <xf numFmtId="0" fontId="0" fillId="106" borderId="105" xfId="0" applyFill="1" applyBorder="1" applyAlignment="1">
      <alignment vertical="top" wrapText="1"/>
    </xf>
    <xf numFmtId="0" fontId="0" fillId="107" borderId="106" xfId="0" applyFill="1" applyBorder="1" applyAlignment="1">
      <alignment vertical="top" wrapText="1"/>
    </xf>
    <xf numFmtId="0" fontId="0" fillId="108" borderId="107" xfId="0" applyFill="1" applyBorder="1" applyAlignment="1">
      <alignment vertical="top" wrapText="1"/>
    </xf>
    <xf numFmtId="0" fontId="0" fillId="109" borderId="108" xfId="0" applyFill="1" applyBorder="1" applyAlignment="1">
      <alignment vertical="top" wrapText="1"/>
    </xf>
    <xf numFmtId="0" fontId="0" fillId="110" borderId="109" xfId="0" applyFill="1" applyBorder="1" applyAlignment="1">
      <alignment vertical="top" wrapText="1"/>
    </xf>
    <xf numFmtId="0" fontId="0" fillId="111" borderId="110" xfId="0" applyFill="1" applyBorder="1" applyAlignment="1">
      <alignment vertical="top" wrapText="1"/>
    </xf>
    <xf numFmtId="0" fontId="0" fillId="112" borderId="111" xfId="0" applyFill="1" applyBorder="1" applyAlignment="1">
      <alignment vertical="top" wrapText="1"/>
    </xf>
    <xf numFmtId="0" fontId="0" fillId="113" borderId="112" xfId="0" applyFill="1" applyBorder="1" applyAlignment="1">
      <alignment vertical="top" wrapText="1"/>
    </xf>
    <xf numFmtId="0" fontId="0" fillId="114" borderId="113" xfId="0" applyFill="1" applyBorder="1" applyAlignment="1">
      <alignment vertical="top" wrapText="1"/>
    </xf>
    <xf numFmtId="0" fontId="0" fillId="115" borderId="114" xfId="0" applyFill="1" applyBorder="1" applyAlignment="1">
      <alignment vertical="top" wrapText="1"/>
    </xf>
    <xf numFmtId="0" fontId="0" fillId="116" borderId="115" xfId="0" applyFill="1" applyBorder="1" applyAlignment="1">
      <alignment vertical="top" wrapText="1"/>
    </xf>
    <xf numFmtId="0" fontId="0" fillId="117" borderId="116" xfId="0" applyFill="1" applyBorder="1" applyAlignment="1">
      <alignment vertical="top" wrapText="1"/>
    </xf>
    <xf numFmtId="0" fontId="0" fillId="118" borderId="117" xfId="0" applyFill="1" applyBorder="1" applyAlignment="1">
      <alignment vertical="top" wrapText="1"/>
    </xf>
    <xf numFmtId="0" fontId="0" fillId="119" borderId="118" xfId="0" applyFill="1" applyBorder="1" applyAlignment="1">
      <alignment vertical="top" wrapText="1"/>
    </xf>
    <xf numFmtId="0" fontId="0" fillId="120" borderId="119" xfId="0" applyFill="1" applyBorder="1" applyAlignment="1">
      <alignment vertical="top" wrapText="1"/>
    </xf>
    <xf numFmtId="0" fontId="0" fillId="121" borderId="120" xfId="0" applyFill="1" applyBorder="1" applyAlignment="1">
      <alignment vertical="top" wrapText="1"/>
    </xf>
    <xf numFmtId="0" fontId="0" fillId="122" borderId="121" xfId="0" applyFill="1" applyBorder="1" applyAlignment="1">
      <alignment vertical="top" wrapText="1"/>
    </xf>
    <xf numFmtId="0" fontId="0" fillId="123" borderId="122" xfId="0" applyFill="1" applyBorder="1" applyAlignment="1">
      <alignment vertical="top" wrapText="1"/>
    </xf>
    <xf numFmtId="0" fontId="0" fillId="124" borderId="123" xfId="0" applyFill="1" applyBorder="1" applyAlignment="1">
      <alignment vertical="top" wrapText="1"/>
    </xf>
    <xf numFmtId="0" fontId="0" fillId="125" borderId="124" xfId="0" applyFill="1" applyBorder="1" applyAlignment="1">
      <alignment vertical="top" wrapText="1"/>
    </xf>
    <xf numFmtId="0" fontId="0" fillId="126" borderId="125" xfId="0" applyFill="1" applyBorder="1" applyAlignment="1">
      <alignment vertical="top" wrapText="1"/>
    </xf>
    <xf numFmtId="0" fontId="0" fillId="127" borderId="126" xfId="0" applyFill="1" applyBorder="1" applyAlignment="1">
      <alignment vertical="top" wrapText="1"/>
    </xf>
    <xf numFmtId="0" fontId="0" fillId="128" borderId="127" xfId="0" applyFill="1" applyBorder="1" applyAlignment="1">
      <alignment vertical="top" wrapText="1"/>
    </xf>
    <xf numFmtId="0" fontId="0" fillId="129" borderId="128" xfId="0" applyFill="1" applyBorder="1" applyAlignment="1">
      <alignment vertical="top" wrapText="1"/>
    </xf>
    <xf numFmtId="0" fontId="0" fillId="130" borderId="129" xfId="0" applyFill="1" applyBorder="1" applyAlignment="1">
      <alignment vertical="top" wrapText="1"/>
    </xf>
    <xf numFmtId="0" fontId="0" fillId="131" borderId="130" xfId="0" applyFill="1" applyBorder="1" applyAlignment="1">
      <alignment vertical="top" wrapText="1"/>
    </xf>
    <xf numFmtId="0" fontId="2" fillId="0" borderId="131" xfId="0" applyFont="1" applyBorder="1" applyAlignment="1">
      <alignment vertical="top" wrapText="1"/>
    </xf>
    <xf numFmtId="0" fontId="0" fillId="0" borderId="132" xfId="0" applyBorder="1" applyAlignment="1">
      <alignment vertical="top" wrapText="1"/>
    </xf>
    <xf numFmtId="0" fontId="0" fillId="0" borderId="133" xfId="0" applyBorder="1" applyAlignment="1">
      <alignment vertical="top" wrapText="1"/>
    </xf>
    <xf numFmtId="0" fontId="1" fillId="0" borderId="134" xfId="0" applyFont="1" applyBorder="1" applyAlignment="1">
      <alignment vertical="top" wrapText="1"/>
    </xf>
    <xf numFmtId="0" fontId="2" fillId="0" borderId="135" xfId="0" applyFont="1" applyBorder="1" applyAlignment="1">
      <alignment vertical="top" wrapText="1"/>
    </xf>
    <xf numFmtId="0" fontId="1" fillId="0" borderId="135" xfId="0" applyFont="1" applyBorder="1" applyAlignment="1">
      <alignment vertical="top" wrapText="1"/>
    </xf>
    <xf numFmtId="0" fontId="0" fillId="0" borderId="135" xfId="0" applyBorder="1" applyAlignment="1">
      <alignment vertical="top" wrapText="1"/>
    </xf>
    <xf numFmtId="0" fontId="0" fillId="0" borderId="135" xfId="0" applyBorder="1"/>
    <xf numFmtId="0" fontId="1" fillId="0" borderId="136" xfId="0" applyFont="1" applyFill="1" applyBorder="1" applyAlignment="1">
      <alignment vertical="top" wrapText="1"/>
    </xf>
    <xf numFmtId="0" fontId="1" fillId="0" borderId="135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F561-D0D5-45A8-A02C-00D11BB2F1B0}">
  <dimension ref="A1:K43"/>
  <sheetViews>
    <sheetView rightToLeft="1" tabSelected="1" workbookViewId="0">
      <selection activeCell="H11" sqref="H11"/>
    </sheetView>
  </sheetViews>
  <sheetFormatPr defaultRowHeight="12.5" x14ac:dyDescent="0.25"/>
  <cols>
    <col min="1" max="1" width="21" customWidth="1"/>
  </cols>
  <sheetData>
    <row r="1" spans="1:11" ht="26" x14ac:dyDescent="0.25">
      <c r="A1" s="135" t="s">
        <v>0</v>
      </c>
      <c r="B1" s="136" t="s">
        <v>89</v>
      </c>
      <c r="C1" s="136" t="s">
        <v>86</v>
      </c>
      <c r="D1" s="140" t="s">
        <v>92</v>
      </c>
      <c r="K1" s="136"/>
    </row>
    <row r="2" spans="1:11" x14ac:dyDescent="0.25">
      <c r="A2" s="137" t="s">
        <v>13</v>
      </c>
      <c r="B2" s="138">
        <v>93</v>
      </c>
      <c r="C2" s="138">
        <v>100</v>
      </c>
      <c r="D2" s="138">
        <v>96</v>
      </c>
      <c r="K2" s="138"/>
    </row>
    <row r="3" spans="1:11" x14ac:dyDescent="0.25">
      <c r="A3" s="137" t="s">
        <v>15</v>
      </c>
      <c r="B3" s="138">
        <v>78</v>
      </c>
      <c r="C3" s="138">
        <v>95</v>
      </c>
      <c r="D3" s="138">
        <v>85</v>
      </c>
      <c r="K3" s="138"/>
    </row>
    <row r="4" spans="1:11" x14ac:dyDescent="0.25">
      <c r="A4" s="137" t="s">
        <v>16</v>
      </c>
      <c r="B4" s="138">
        <v>85</v>
      </c>
      <c r="C4" s="138">
        <v>99</v>
      </c>
      <c r="D4" s="138">
        <v>91</v>
      </c>
      <c r="K4" s="138"/>
    </row>
    <row r="5" spans="1:11" x14ac:dyDescent="0.25">
      <c r="A5" s="137" t="s">
        <v>17</v>
      </c>
      <c r="B5" s="138">
        <v>99</v>
      </c>
      <c r="C5" s="138">
        <v>94</v>
      </c>
      <c r="D5" s="138">
        <v>97</v>
      </c>
      <c r="K5" s="138"/>
    </row>
    <row r="6" spans="1:11" x14ac:dyDescent="0.25">
      <c r="A6" s="137" t="s">
        <v>18</v>
      </c>
      <c r="B6" s="138">
        <v>85</v>
      </c>
      <c r="C6" s="138">
        <v>92</v>
      </c>
      <c r="D6" s="138">
        <v>88</v>
      </c>
      <c r="K6" s="138"/>
    </row>
    <row r="7" spans="1:11" x14ac:dyDescent="0.25">
      <c r="A7" s="137" t="s">
        <v>19</v>
      </c>
      <c r="B7" s="138">
        <v>100</v>
      </c>
      <c r="C7" s="138">
        <v>94</v>
      </c>
      <c r="D7" s="138">
        <v>98</v>
      </c>
      <c r="K7" s="138"/>
    </row>
    <row r="8" spans="1:11" x14ac:dyDescent="0.25">
      <c r="A8" s="137" t="s">
        <v>20</v>
      </c>
      <c r="B8" s="138">
        <v>83</v>
      </c>
      <c r="C8" s="138">
        <v>93</v>
      </c>
      <c r="D8" s="138">
        <v>87</v>
      </c>
      <c r="K8" s="138"/>
    </row>
    <row r="9" spans="1:11" x14ac:dyDescent="0.25">
      <c r="A9" s="137" t="s">
        <v>21</v>
      </c>
      <c r="B9" s="138">
        <v>83</v>
      </c>
      <c r="C9" s="138">
        <v>73</v>
      </c>
      <c r="D9" s="138">
        <v>80</v>
      </c>
      <c r="K9" s="138"/>
    </row>
    <row r="10" spans="1:11" x14ac:dyDescent="0.25">
      <c r="A10" s="137" t="s">
        <v>22</v>
      </c>
      <c r="B10" s="138">
        <v>85</v>
      </c>
      <c r="C10" s="138">
        <v>74</v>
      </c>
      <c r="D10" s="138">
        <v>80</v>
      </c>
      <c r="K10" s="138"/>
    </row>
    <row r="11" spans="1:11" x14ac:dyDescent="0.25">
      <c r="A11" s="137" t="s">
        <v>23</v>
      </c>
      <c r="B11" s="138">
        <v>90</v>
      </c>
      <c r="C11" s="138">
        <v>93</v>
      </c>
      <c r="D11" s="138">
        <v>95</v>
      </c>
      <c r="K11" s="138"/>
    </row>
    <row r="12" spans="1:11" x14ac:dyDescent="0.25">
      <c r="A12" s="137" t="s">
        <v>24</v>
      </c>
      <c r="B12" s="138">
        <v>88</v>
      </c>
      <c r="C12" s="138">
        <v>75</v>
      </c>
      <c r="D12" s="138">
        <v>83</v>
      </c>
      <c r="K12" s="138"/>
    </row>
    <row r="13" spans="1:11" x14ac:dyDescent="0.25">
      <c r="A13" s="137" t="s">
        <v>25</v>
      </c>
      <c r="B13" s="138">
        <v>95</v>
      </c>
      <c r="C13" s="138">
        <v>88</v>
      </c>
      <c r="D13" s="138">
        <v>92</v>
      </c>
      <c r="K13" s="138"/>
    </row>
    <row r="14" spans="1:11" x14ac:dyDescent="0.25">
      <c r="A14" s="137" t="s">
        <v>26</v>
      </c>
      <c r="B14" s="138">
        <v>97</v>
      </c>
      <c r="C14" s="138">
        <v>93</v>
      </c>
      <c r="D14" s="138">
        <v>95</v>
      </c>
      <c r="K14" s="138"/>
    </row>
    <row r="15" spans="1:11" x14ac:dyDescent="0.25">
      <c r="A15" s="137" t="s">
        <v>27</v>
      </c>
      <c r="B15" s="138">
        <v>95</v>
      </c>
      <c r="C15" s="138">
        <v>82</v>
      </c>
      <c r="D15" s="138">
        <v>90</v>
      </c>
      <c r="K15" s="138"/>
    </row>
    <row r="16" spans="1:11" x14ac:dyDescent="0.25">
      <c r="A16" s="137" t="s">
        <v>28</v>
      </c>
      <c r="B16" s="138">
        <v>85</v>
      </c>
      <c r="C16" s="138">
        <v>98</v>
      </c>
      <c r="D16" s="138">
        <v>91</v>
      </c>
      <c r="K16" s="138"/>
    </row>
    <row r="17" spans="1:11" x14ac:dyDescent="0.25">
      <c r="A17" s="137" t="s">
        <v>29</v>
      </c>
      <c r="B17" s="138">
        <v>100</v>
      </c>
      <c r="C17" s="138">
        <v>94</v>
      </c>
      <c r="D17" s="138">
        <v>97</v>
      </c>
      <c r="K17" s="138"/>
    </row>
    <row r="18" spans="1:11" x14ac:dyDescent="0.25">
      <c r="A18" s="137" t="s">
        <v>30</v>
      </c>
      <c r="B18" s="138">
        <v>78</v>
      </c>
      <c r="C18" s="138">
        <v>83</v>
      </c>
      <c r="D18" s="138">
        <v>83</v>
      </c>
      <c r="K18" s="138"/>
    </row>
    <row r="19" spans="1:11" x14ac:dyDescent="0.25">
      <c r="A19" s="137" t="s">
        <v>31</v>
      </c>
      <c r="B19" s="138">
        <v>95</v>
      </c>
      <c r="C19" s="138">
        <v>97</v>
      </c>
      <c r="D19" s="138">
        <v>96</v>
      </c>
      <c r="K19" s="138"/>
    </row>
    <row r="20" spans="1:11" x14ac:dyDescent="0.25">
      <c r="A20" s="137" t="s">
        <v>32</v>
      </c>
      <c r="B20" s="138">
        <v>100</v>
      </c>
      <c r="C20" s="138">
        <v>95</v>
      </c>
      <c r="D20" s="138">
        <v>98</v>
      </c>
      <c r="K20" s="138"/>
    </row>
    <row r="21" spans="1:11" x14ac:dyDescent="0.25">
      <c r="A21" s="137" t="s">
        <v>33</v>
      </c>
      <c r="B21" s="138">
        <v>40</v>
      </c>
      <c r="C21" s="138">
        <v>65</v>
      </c>
      <c r="D21" s="138">
        <v>61</v>
      </c>
      <c r="K21" s="138"/>
    </row>
    <row r="22" spans="1:11" x14ac:dyDescent="0.25">
      <c r="A22" s="137" t="s">
        <v>34</v>
      </c>
      <c r="B22" s="138">
        <v>89</v>
      </c>
      <c r="C22" s="138">
        <v>100</v>
      </c>
      <c r="D22" s="138">
        <v>93</v>
      </c>
      <c r="K22" s="138"/>
    </row>
    <row r="23" spans="1:11" x14ac:dyDescent="0.25">
      <c r="A23" s="137" t="s">
        <v>35</v>
      </c>
      <c r="B23" s="138">
        <v>55</v>
      </c>
      <c r="C23" s="138">
        <v>63</v>
      </c>
      <c r="D23" s="138">
        <v>60</v>
      </c>
      <c r="K23" s="138"/>
    </row>
    <row r="24" spans="1:11" x14ac:dyDescent="0.25">
      <c r="A24" s="137" t="s">
        <v>36</v>
      </c>
      <c r="B24" s="138">
        <v>84</v>
      </c>
      <c r="C24" s="138">
        <v>92</v>
      </c>
      <c r="D24" s="138">
        <v>87</v>
      </c>
      <c r="K24" s="138"/>
    </row>
    <row r="25" spans="1:11" x14ac:dyDescent="0.25">
      <c r="A25" s="137" t="s">
        <v>37</v>
      </c>
      <c r="B25" s="138">
        <v>76</v>
      </c>
      <c r="C25" s="138">
        <v>94</v>
      </c>
      <c r="D25" s="138">
        <v>90</v>
      </c>
      <c r="K25" s="138"/>
    </row>
    <row r="26" spans="1:11" x14ac:dyDescent="0.25">
      <c r="A26" s="137" t="s">
        <v>38</v>
      </c>
      <c r="B26" s="138">
        <v>100</v>
      </c>
      <c r="C26" s="138">
        <v>92</v>
      </c>
      <c r="D26" s="138">
        <v>97</v>
      </c>
      <c r="K26" s="138"/>
    </row>
    <row r="27" spans="1:11" x14ac:dyDescent="0.25">
      <c r="A27" s="137" t="s">
        <v>39</v>
      </c>
      <c r="B27" s="138">
        <v>100</v>
      </c>
      <c r="C27" s="138">
        <v>98</v>
      </c>
      <c r="D27" s="138">
        <v>99</v>
      </c>
      <c r="K27" s="138"/>
    </row>
    <row r="28" spans="1:11" x14ac:dyDescent="0.25">
      <c r="A28" s="137" t="s">
        <v>40</v>
      </c>
      <c r="B28" s="138">
        <v>96</v>
      </c>
      <c r="C28" s="138">
        <v>92</v>
      </c>
      <c r="D28" s="138">
        <v>93</v>
      </c>
      <c r="K28" s="138"/>
    </row>
    <row r="29" spans="1:11" x14ac:dyDescent="0.25">
      <c r="A29" s="137" t="s">
        <v>41</v>
      </c>
      <c r="B29" s="138">
        <v>96</v>
      </c>
      <c r="C29" s="138">
        <v>98</v>
      </c>
      <c r="D29" s="138">
        <v>97</v>
      </c>
      <c r="K29" s="138"/>
    </row>
    <row r="30" spans="1:11" x14ac:dyDescent="0.25">
      <c r="A30" s="137" t="s">
        <v>42</v>
      </c>
      <c r="B30" s="138">
        <v>100</v>
      </c>
      <c r="C30" s="138">
        <v>100</v>
      </c>
      <c r="D30" s="138">
        <v>97</v>
      </c>
      <c r="K30" s="138"/>
    </row>
    <row r="31" spans="1:11" x14ac:dyDescent="0.25">
      <c r="A31" s="137" t="s">
        <v>43</v>
      </c>
      <c r="B31" s="138">
        <v>75</v>
      </c>
      <c r="C31" s="138">
        <v>63</v>
      </c>
      <c r="D31" s="138">
        <v>71</v>
      </c>
      <c r="K31" s="138"/>
    </row>
    <row r="32" spans="1:11" x14ac:dyDescent="0.25">
      <c r="A32" s="137" t="s">
        <v>44</v>
      </c>
      <c r="B32" s="138">
        <v>86</v>
      </c>
      <c r="C32" s="138">
        <v>74</v>
      </c>
      <c r="D32" s="138">
        <v>82</v>
      </c>
      <c r="K32" s="138"/>
    </row>
    <row r="33" spans="1:11" x14ac:dyDescent="0.25">
      <c r="A33" s="137" t="s">
        <v>45</v>
      </c>
      <c r="B33" s="138">
        <v>100</v>
      </c>
      <c r="C33" s="138">
        <v>97</v>
      </c>
      <c r="D33" s="138">
        <v>99</v>
      </c>
      <c r="K33" s="138"/>
    </row>
    <row r="34" spans="1:11" x14ac:dyDescent="0.25">
      <c r="A34" s="137" t="s">
        <v>46</v>
      </c>
      <c r="B34" s="138">
        <v>94</v>
      </c>
      <c r="C34" s="138">
        <v>90</v>
      </c>
      <c r="D34" s="138">
        <v>93</v>
      </c>
      <c r="K34" s="138"/>
    </row>
    <row r="35" spans="1:11" x14ac:dyDescent="0.25">
      <c r="A35" s="137" t="s">
        <v>47</v>
      </c>
      <c r="B35" s="138">
        <v>94</v>
      </c>
      <c r="C35" s="138">
        <v>98</v>
      </c>
      <c r="D35" s="138">
        <v>96</v>
      </c>
      <c r="K35" s="138"/>
    </row>
    <row r="36" spans="1:11" x14ac:dyDescent="0.25">
      <c r="A36" s="137" t="s">
        <v>48</v>
      </c>
      <c r="B36" s="138">
        <v>91</v>
      </c>
      <c r="C36" s="138">
        <v>81</v>
      </c>
      <c r="D36" s="138">
        <v>83</v>
      </c>
      <c r="K36" s="138"/>
    </row>
    <row r="37" spans="1:11" x14ac:dyDescent="0.25">
      <c r="A37" s="137" t="s">
        <v>49</v>
      </c>
      <c r="B37" s="138">
        <v>91</v>
      </c>
      <c r="C37" s="138">
        <v>100</v>
      </c>
      <c r="D37" s="138">
        <v>95</v>
      </c>
      <c r="K37" s="138"/>
    </row>
    <row r="38" spans="1:11" x14ac:dyDescent="0.25">
      <c r="A38" s="137" t="s">
        <v>50</v>
      </c>
      <c r="B38" s="138">
        <v>95</v>
      </c>
      <c r="C38" s="138">
        <v>93</v>
      </c>
      <c r="D38" s="138">
        <v>91</v>
      </c>
      <c r="K38" s="138"/>
    </row>
    <row r="39" spans="1:11" x14ac:dyDescent="0.25">
      <c r="A39" s="137" t="s">
        <v>51</v>
      </c>
      <c r="B39" s="138">
        <v>92</v>
      </c>
      <c r="C39" s="138">
        <v>99</v>
      </c>
      <c r="D39" s="138">
        <v>95</v>
      </c>
      <c r="K39" s="138"/>
    </row>
    <row r="40" spans="1:11" x14ac:dyDescent="0.25">
      <c r="A40" s="137" t="s">
        <v>52</v>
      </c>
      <c r="B40" s="138">
        <v>96</v>
      </c>
      <c r="C40" s="138">
        <v>93</v>
      </c>
      <c r="D40" s="138">
        <v>95</v>
      </c>
      <c r="K40" s="138"/>
    </row>
    <row r="41" spans="1:11" x14ac:dyDescent="0.25">
      <c r="A41" s="137" t="s">
        <v>53</v>
      </c>
      <c r="B41" s="138">
        <v>100</v>
      </c>
      <c r="C41" s="138">
        <v>93</v>
      </c>
      <c r="D41" s="138">
        <v>93</v>
      </c>
      <c r="K41" s="138"/>
    </row>
    <row r="42" spans="1:11" x14ac:dyDescent="0.25">
      <c r="A42" s="137" t="s">
        <v>54</v>
      </c>
      <c r="B42" s="138">
        <v>90</v>
      </c>
      <c r="C42" s="138">
        <v>84</v>
      </c>
      <c r="D42" s="138">
        <v>85</v>
      </c>
      <c r="K42" s="138"/>
    </row>
    <row r="43" spans="1:11" x14ac:dyDescent="0.25">
      <c r="A43" s="137" t="s">
        <v>55</v>
      </c>
      <c r="B43" s="138">
        <v>98</v>
      </c>
      <c r="C43" s="138">
        <v>100</v>
      </c>
      <c r="D43" s="138">
        <v>99</v>
      </c>
      <c r="K43" s="1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rightToLeft="1" workbookViewId="0">
      <pane xSplit="1" topLeftCell="Y1" activePane="topRight" state="frozen"/>
      <selection pane="topRight" activeCell="Z1" sqref="Z1:Z1048576"/>
    </sheetView>
  </sheetViews>
  <sheetFormatPr defaultRowHeight="12.5" x14ac:dyDescent="0.25"/>
  <cols>
    <col min="1" max="1" width="21" customWidth="1"/>
    <col min="2" max="3" width="6" customWidth="1"/>
    <col min="4" max="5" width="12" customWidth="1"/>
    <col min="6" max="6" width="14.81640625" customWidth="1"/>
    <col min="7" max="10" width="12" customWidth="1"/>
    <col min="11" max="11" width="16" customWidth="1"/>
    <col min="12" max="12" width="24" customWidth="1"/>
    <col min="13" max="13" width="16" customWidth="1"/>
    <col min="14" max="20" width="8.7265625" customWidth="1"/>
  </cols>
  <sheetData>
    <row r="1" spans="1:26" ht="39.5" thickBot="1" x14ac:dyDescent="0.3">
      <c r="A1" s="131" t="s">
        <v>0</v>
      </c>
      <c r="B1" s="131" t="s">
        <v>1</v>
      </c>
      <c r="C1" s="131" t="s">
        <v>2</v>
      </c>
      <c r="D1" s="131" t="s">
        <v>3</v>
      </c>
      <c r="E1" s="131" t="s">
        <v>4</v>
      </c>
      <c r="F1" s="131" t="s">
        <v>5</v>
      </c>
      <c r="G1" s="131" t="s">
        <v>6</v>
      </c>
      <c r="H1" s="131" t="s">
        <v>7</v>
      </c>
      <c r="I1" s="131" t="s">
        <v>8</v>
      </c>
      <c r="J1" s="131" t="s">
        <v>9</v>
      </c>
      <c r="K1" s="131" t="s">
        <v>10</v>
      </c>
      <c r="L1" s="131" t="s">
        <v>11</v>
      </c>
      <c r="M1" s="131" t="s">
        <v>12</v>
      </c>
      <c r="N1" s="134" t="s">
        <v>56</v>
      </c>
      <c r="O1" s="134" t="s">
        <v>57</v>
      </c>
      <c r="P1" s="134" t="s">
        <v>58</v>
      </c>
      <c r="Q1" s="134" t="s">
        <v>59</v>
      </c>
      <c r="R1" s="134" t="s">
        <v>60</v>
      </c>
      <c r="S1" s="134" t="s">
        <v>90</v>
      </c>
      <c r="T1" s="134" t="s">
        <v>85</v>
      </c>
      <c r="U1" s="134" t="s">
        <v>86</v>
      </c>
      <c r="V1" s="134" t="s">
        <v>87</v>
      </c>
      <c r="W1" s="134" t="s">
        <v>88</v>
      </c>
      <c r="Y1" s="139" t="s">
        <v>91</v>
      </c>
      <c r="Z1" s="139" t="s">
        <v>92</v>
      </c>
    </row>
    <row r="2" spans="1:26" ht="13" thickBot="1" x14ac:dyDescent="0.3">
      <c r="A2" s="132" t="s">
        <v>13</v>
      </c>
      <c r="B2" s="132" t="s">
        <v>14</v>
      </c>
      <c r="C2" s="132">
        <v>3</v>
      </c>
      <c r="D2" s="132"/>
      <c r="E2" s="132"/>
      <c r="F2" s="132"/>
      <c r="G2" s="132"/>
      <c r="H2" s="132"/>
      <c r="I2" s="132"/>
      <c r="J2" s="132"/>
      <c r="K2" s="1">
        <v>1</v>
      </c>
      <c r="L2" s="2">
        <v>1</v>
      </c>
      <c r="M2" s="132"/>
      <c r="N2">
        <f>SUM(D2:M2)</f>
        <v>2</v>
      </c>
      <c r="O2" s="132">
        <v>89</v>
      </c>
      <c r="P2">
        <f>IF(N2&gt;4,N2*3,30)</f>
        <v>30</v>
      </c>
      <c r="Q2">
        <f>(0.7*O2)+P2</f>
        <v>92.3</v>
      </c>
      <c r="R2">
        <v>93</v>
      </c>
      <c r="S2" t="s">
        <v>61</v>
      </c>
      <c r="T2">
        <v>1</v>
      </c>
      <c r="U2">
        <v>100</v>
      </c>
      <c r="V2">
        <f>(U2+R2)/2</f>
        <v>96.5</v>
      </c>
      <c r="W2">
        <v>97</v>
      </c>
      <c r="Y2">
        <f>(0.4*U2)+(0.6*R2)</f>
        <v>95.8</v>
      </c>
      <c r="Z2">
        <v>96</v>
      </c>
    </row>
    <row r="3" spans="1:26" ht="13" thickBot="1" x14ac:dyDescent="0.3">
      <c r="A3" s="132" t="s">
        <v>15</v>
      </c>
      <c r="B3" s="132" t="s">
        <v>14</v>
      </c>
      <c r="C3" s="132">
        <v>1</v>
      </c>
      <c r="D3" s="132"/>
      <c r="E3" s="3">
        <v>1</v>
      </c>
      <c r="F3" s="132"/>
      <c r="G3" s="4">
        <v>1</v>
      </c>
      <c r="H3" s="5">
        <v>1</v>
      </c>
      <c r="I3" s="6">
        <v>1</v>
      </c>
      <c r="J3" s="132"/>
      <c r="K3" s="132"/>
      <c r="L3" s="7">
        <v>1</v>
      </c>
      <c r="M3" s="132"/>
      <c r="N3">
        <f t="shared" ref="N3:N44" si="0">SUM(D3:M3)</f>
        <v>5</v>
      </c>
      <c r="O3" s="132">
        <v>78</v>
      </c>
      <c r="P3">
        <f t="shared" ref="P3:P44" si="1">IF(N3&gt;4,N3*3,30)</f>
        <v>15</v>
      </c>
      <c r="Q3">
        <f t="shared" ref="Q3:Q44" si="2">(0.7*O3)+P3</f>
        <v>69.599999999999994</v>
      </c>
      <c r="R3">
        <v>78</v>
      </c>
      <c r="T3">
        <v>1</v>
      </c>
      <c r="U3">
        <v>95</v>
      </c>
      <c r="V3">
        <f t="shared" ref="V3:V44" si="3">(U3+R3)/2</f>
        <v>86.5</v>
      </c>
      <c r="W3">
        <v>87</v>
      </c>
      <c r="Y3">
        <f t="shared" ref="Y3:Y43" si="4">(0.4*U3)+(0.6*R3)</f>
        <v>84.8</v>
      </c>
      <c r="Z3">
        <v>85</v>
      </c>
    </row>
    <row r="4" spans="1:26" ht="13" thickBot="1" x14ac:dyDescent="0.3">
      <c r="A4" s="132" t="s">
        <v>16</v>
      </c>
      <c r="B4" s="132" t="s">
        <v>14</v>
      </c>
      <c r="C4" s="132">
        <v>2</v>
      </c>
      <c r="D4" s="132"/>
      <c r="E4" s="8">
        <v>1</v>
      </c>
      <c r="F4" s="132"/>
      <c r="G4" s="132"/>
      <c r="H4" s="9">
        <v>1</v>
      </c>
      <c r="I4" s="10">
        <v>1</v>
      </c>
      <c r="J4" s="11">
        <v>1</v>
      </c>
      <c r="K4" s="12">
        <v>1</v>
      </c>
      <c r="L4" s="132"/>
      <c r="M4" s="13">
        <v>1</v>
      </c>
      <c r="N4">
        <f t="shared" si="0"/>
        <v>6</v>
      </c>
      <c r="O4" s="132">
        <v>94</v>
      </c>
      <c r="P4">
        <f t="shared" si="1"/>
        <v>18</v>
      </c>
      <c r="Q4">
        <f t="shared" si="2"/>
        <v>83.8</v>
      </c>
      <c r="R4">
        <v>85</v>
      </c>
      <c r="S4" t="s">
        <v>62</v>
      </c>
      <c r="T4">
        <v>1</v>
      </c>
      <c r="U4">
        <v>99</v>
      </c>
      <c r="V4">
        <f t="shared" si="3"/>
        <v>92</v>
      </c>
      <c r="W4">
        <v>94</v>
      </c>
      <c r="Y4">
        <f t="shared" si="4"/>
        <v>90.6</v>
      </c>
      <c r="Z4">
        <v>91</v>
      </c>
    </row>
    <row r="5" spans="1:26" ht="13" thickBot="1" x14ac:dyDescent="0.3">
      <c r="A5" s="132" t="s">
        <v>17</v>
      </c>
      <c r="B5" s="132" t="s">
        <v>14</v>
      </c>
      <c r="C5" s="132">
        <v>3</v>
      </c>
      <c r="D5" s="132"/>
      <c r="E5" s="132"/>
      <c r="F5" s="132"/>
      <c r="G5" s="132"/>
      <c r="H5" s="132"/>
      <c r="I5" s="14">
        <v>1</v>
      </c>
      <c r="J5" s="15">
        <v>1</v>
      </c>
      <c r="K5" s="132"/>
      <c r="L5" s="16">
        <v>1</v>
      </c>
      <c r="M5" s="132"/>
      <c r="N5">
        <f t="shared" si="0"/>
        <v>3</v>
      </c>
      <c r="O5" s="132">
        <v>98</v>
      </c>
      <c r="P5">
        <f t="shared" si="1"/>
        <v>30</v>
      </c>
      <c r="Q5">
        <f t="shared" si="2"/>
        <v>98.6</v>
      </c>
      <c r="R5">
        <v>99</v>
      </c>
      <c r="S5" t="s">
        <v>63</v>
      </c>
      <c r="U5">
        <v>94</v>
      </c>
      <c r="V5">
        <f t="shared" si="3"/>
        <v>96.5</v>
      </c>
      <c r="W5">
        <v>97</v>
      </c>
      <c r="Y5">
        <f t="shared" si="4"/>
        <v>97</v>
      </c>
      <c r="Z5">
        <v>97</v>
      </c>
    </row>
    <row r="6" spans="1:26" ht="13" thickBot="1" x14ac:dyDescent="0.3">
      <c r="A6" s="132" t="s">
        <v>18</v>
      </c>
      <c r="B6" s="132" t="s">
        <v>14</v>
      </c>
      <c r="C6" s="132">
        <v>3</v>
      </c>
      <c r="D6" s="132"/>
      <c r="E6" s="17">
        <v>1</v>
      </c>
      <c r="F6" s="132"/>
      <c r="G6" s="132"/>
      <c r="H6" s="132"/>
      <c r="I6" s="18">
        <v>1</v>
      </c>
      <c r="J6" s="132"/>
      <c r="K6" s="19">
        <v>1</v>
      </c>
      <c r="L6" s="20">
        <v>1</v>
      </c>
      <c r="M6" s="21">
        <v>1</v>
      </c>
      <c r="N6">
        <f t="shared" si="0"/>
        <v>5</v>
      </c>
      <c r="O6" s="132">
        <v>93</v>
      </c>
      <c r="P6">
        <f t="shared" si="1"/>
        <v>15</v>
      </c>
      <c r="Q6">
        <f t="shared" si="2"/>
        <v>80.099999999999994</v>
      </c>
      <c r="R6">
        <v>85</v>
      </c>
      <c r="S6" t="s">
        <v>65</v>
      </c>
      <c r="T6">
        <v>1</v>
      </c>
      <c r="U6">
        <v>92</v>
      </c>
      <c r="V6">
        <f t="shared" si="3"/>
        <v>88.5</v>
      </c>
      <c r="W6">
        <v>90</v>
      </c>
      <c r="Y6">
        <f t="shared" si="4"/>
        <v>87.800000000000011</v>
      </c>
      <c r="Z6">
        <v>88</v>
      </c>
    </row>
    <row r="7" spans="1:26" ht="13" thickBot="1" x14ac:dyDescent="0.3">
      <c r="A7" s="132" t="s">
        <v>19</v>
      </c>
      <c r="B7" s="132" t="s">
        <v>14</v>
      </c>
      <c r="C7" s="132">
        <v>1</v>
      </c>
      <c r="D7" s="132"/>
      <c r="E7" s="132"/>
      <c r="F7" s="132"/>
      <c r="G7" s="132"/>
      <c r="H7" s="132"/>
      <c r="I7" s="22">
        <v>1</v>
      </c>
      <c r="J7" s="132"/>
      <c r="K7" s="132"/>
      <c r="L7" s="23">
        <v>1</v>
      </c>
      <c r="M7" s="132"/>
      <c r="N7">
        <f t="shared" si="0"/>
        <v>2</v>
      </c>
      <c r="O7" s="132">
        <v>98</v>
      </c>
      <c r="P7">
        <f t="shared" si="1"/>
        <v>30</v>
      </c>
      <c r="Q7">
        <f t="shared" si="2"/>
        <v>98.6</v>
      </c>
      <c r="R7">
        <v>100</v>
      </c>
      <c r="S7" t="s">
        <v>66</v>
      </c>
      <c r="T7">
        <v>1</v>
      </c>
      <c r="U7">
        <v>94</v>
      </c>
      <c r="V7">
        <f t="shared" si="3"/>
        <v>97</v>
      </c>
      <c r="W7">
        <v>98</v>
      </c>
      <c r="Y7">
        <f t="shared" si="4"/>
        <v>97.6</v>
      </c>
      <c r="Z7">
        <v>98</v>
      </c>
    </row>
    <row r="8" spans="1:26" ht="13" thickBot="1" x14ac:dyDescent="0.3">
      <c r="A8" s="132" t="s">
        <v>20</v>
      </c>
      <c r="B8" s="132" t="s">
        <v>14</v>
      </c>
      <c r="C8" s="132">
        <v>2</v>
      </c>
      <c r="D8" s="132"/>
      <c r="E8" s="24">
        <v>1</v>
      </c>
      <c r="F8" s="132"/>
      <c r="G8" s="25">
        <v>1</v>
      </c>
      <c r="H8" s="132"/>
      <c r="I8" s="26">
        <v>1</v>
      </c>
      <c r="J8" s="27">
        <v>1</v>
      </c>
      <c r="K8" s="28">
        <v>1</v>
      </c>
      <c r="L8" s="29">
        <v>1</v>
      </c>
      <c r="M8" s="30">
        <v>1</v>
      </c>
      <c r="N8">
        <f t="shared" si="0"/>
        <v>7</v>
      </c>
      <c r="O8" s="132">
        <v>87</v>
      </c>
      <c r="P8">
        <f t="shared" si="1"/>
        <v>21</v>
      </c>
      <c r="Q8">
        <f t="shared" si="2"/>
        <v>81.900000000000006</v>
      </c>
      <c r="R8">
        <v>83</v>
      </c>
      <c r="S8" t="s">
        <v>62</v>
      </c>
      <c r="T8">
        <v>1</v>
      </c>
      <c r="U8">
        <v>93</v>
      </c>
      <c r="V8">
        <f t="shared" si="3"/>
        <v>88</v>
      </c>
      <c r="W8">
        <v>88</v>
      </c>
      <c r="Y8">
        <f t="shared" si="4"/>
        <v>87</v>
      </c>
      <c r="Z8">
        <v>87</v>
      </c>
    </row>
    <row r="9" spans="1:26" ht="13" thickBot="1" x14ac:dyDescent="0.3">
      <c r="A9" s="132" t="s">
        <v>21</v>
      </c>
      <c r="B9" s="132" t="s">
        <v>14</v>
      </c>
      <c r="C9" s="132">
        <v>3</v>
      </c>
      <c r="D9" s="31">
        <v>1</v>
      </c>
      <c r="E9" s="132"/>
      <c r="F9" s="32">
        <v>1</v>
      </c>
      <c r="G9" s="33">
        <v>1</v>
      </c>
      <c r="H9" s="34">
        <v>1</v>
      </c>
      <c r="I9" s="35">
        <v>1</v>
      </c>
      <c r="J9" s="132"/>
      <c r="K9" s="36">
        <v>1</v>
      </c>
      <c r="L9" s="37">
        <v>1</v>
      </c>
      <c r="M9" s="132"/>
      <c r="N9">
        <f t="shared" si="0"/>
        <v>7</v>
      </c>
      <c r="O9" s="132">
        <v>86</v>
      </c>
      <c r="P9">
        <f t="shared" si="1"/>
        <v>21</v>
      </c>
      <c r="Q9">
        <f t="shared" si="2"/>
        <v>81.199999999999989</v>
      </c>
      <c r="R9">
        <v>83</v>
      </c>
      <c r="S9" t="s">
        <v>67</v>
      </c>
      <c r="T9">
        <v>1</v>
      </c>
      <c r="U9">
        <v>73</v>
      </c>
      <c r="V9">
        <f t="shared" si="3"/>
        <v>78</v>
      </c>
      <c r="W9">
        <v>80</v>
      </c>
      <c r="Y9">
        <f t="shared" si="4"/>
        <v>79</v>
      </c>
      <c r="Z9">
        <v>80</v>
      </c>
    </row>
    <row r="10" spans="1:26" ht="13" thickBot="1" x14ac:dyDescent="0.3">
      <c r="A10" s="132" t="s">
        <v>22</v>
      </c>
      <c r="B10" s="132" t="s">
        <v>14</v>
      </c>
      <c r="C10" s="132">
        <v>3</v>
      </c>
      <c r="D10" s="132"/>
      <c r="E10" s="132"/>
      <c r="F10" s="38">
        <v>1</v>
      </c>
      <c r="G10" s="132"/>
      <c r="H10" s="132"/>
      <c r="I10" s="39">
        <v>1</v>
      </c>
      <c r="J10" s="40">
        <v>1</v>
      </c>
      <c r="K10" s="41">
        <v>1</v>
      </c>
      <c r="L10" s="42">
        <v>1</v>
      </c>
      <c r="M10" s="43">
        <v>1</v>
      </c>
      <c r="N10">
        <f t="shared" si="0"/>
        <v>6</v>
      </c>
      <c r="O10" s="132">
        <v>90</v>
      </c>
      <c r="P10">
        <f t="shared" si="1"/>
        <v>18</v>
      </c>
      <c r="Q10">
        <f t="shared" si="2"/>
        <v>81</v>
      </c>
      <c r="R10">
        <v>85</v>
      </c>
      <c r="S10" t="s">
        <v>64</v>
      </c>
      <c r="T10">
        <v>1</v>
      </c>
      <c r="U10">
        <v>74</v>
      </c>
      <c r="V10">
        <f t="shared" si="3"/>
        <v>79.5</v>
      </c>
      <c r="W10">
        <v>80</v>
      </c>
      <c r="Y10">
        <f t="shared" si="4"/>
        <v>80.599999999999994</v>
      </c>
      <c r="Z10">
        <v>80</v>
      </c>
    </row>
    <row r="11" spans="1:26" ht="13" thickBot="1" x14ac:dyDescent="0.3">
      <c r="A11" s="132" t="s">
        <v>23</v>
      </c>
      <c r="B11" s="132" t="s">
        <v>14</v>
      </c>
      <c r="C11" s="132">
        <v>1</v>
      </c>
      <c r="D11" s="132"/>
      <c r="E11" s="44">
        <v>1</v>
      </c>
      <c r="F11" s="132"/>
      <c r="G11" s="45">
        <v>1</v>
      </c>
      <c r="H11" s="132"/>
      <c r="I11" s="46">
        <v>1</v>
      </c>
      <c r="J11" s="47">
        <v>1</v>
      </c>
      <c r="K11" s="132"/>
      <c r="L11" s="132"/>
      <c r="M11" s="48">
        <v>1</v>
      </c>
      <c r="N11">
        <f t="shared" si="0"/>
        <v>5</v>
      </c>
      <c r="O11" s="132">
        <v>100</v>
      </c>
      <c r="P11">
        <f t="shared" si="1"/>
        <v>15</v>
      </c>
      <c r="Q11">
        <f t="shared" si="2"/>
        <v>85</v>
      </c>
      <c r="R11">
        <v>90</v>
      </c>
      <c r="S11" t="s">
        <v>68</v>
      </c>
      <c r="T11">
        <v>1</v>
      </c>
      <c r="U11">
        <v>93</v>
      </c>
      <c r="V11">
        <f t="shared" si="3"/>
        <v>91.5</v>
      </c>
      <c r="W11">
        <v>95</v>
      </c>
      <c r="Y11">
        <f t="shared" si="4"/>
        <v>91.2</v>
      </c>
      <c r="Z11">
        <v>95</v>
      </c>
    </row>
    <row r="12" spans="1:26" ht="13" thickBot="1" x14ac:dyDescent="0.3">
      <c r="A12" s="132" t="s">
        <v>24</v>
      </c>
      <c r="B12" s="132" t="s">
        <v>14</v>
      </c>
      <c r="C12" s="132">
        <v>3</v>
      </c>
      <c r="D12" s="132"/>
      <c r="E12" s="132"/>
      <c r="F12" s="132"/>
      <c r="G12" s="132"/>
      <c r="H12" s="132"/>
      <c r="I12" s="132"/>
      <c r="J12" s="132"/>
      <c r="K12" s="132"/>
      <c r="L12" s="49">
        <v>1</v>
      </c>
      <c r="M12" s="50">
        <v>1</v>
      </c>
      <c r="N12">
        <f t="shared" si="0"/>
        <v>2</v>
      </c>
      <c r="O12" s="132">
        <v>82</v>
      </c>
      <c r="P12">
        <f t="shared" si="1"/>
        <v>30</v>
      </c>
      <c r="Q12">
        <f t="shared" si="2"/>
        <v>87.4</v>
      </c>
      <c r="R12">
        <v>88</v>
      </c>
      <c r="S12" t="s">
        <v>69</v>
      </c>
      <c r="T12">
        <v>1</v>
      </c>
      <c r="U12">
        <v>75</v>
      </c>
      <c r="V12">
        <f t="shared" si="3"/>
        <v>81.5</v>
      </c>
      <c r="W12">
        <v>85</v>
      </c>
      <c r="Y12">
        <f t="shared" si="4"/>
        <v>82.8</v>
      </c>
      <c r="Z12">
        <v>83</v>
      </c>
    </row>
    <row r="13" spans="1:26" ht="13" thickBot="1" x14ac:dyDescent="0.3">
      <c r="A13" s="132" t="s">
        <v>25</v>
      </c>
      <c r="B13" s="132" t="s">
        <v>14</v>
      </c>
      <c r="C13" s="132">
        <v>2</v>
      </c>
      <c r="D13" s="132"/>
      <c r="E13" s="132"/>
      <c r="F13" s="51">
        <v>1</v>
      </c>
      <c r="G13" s="132"/>
      <c r="H13" s="132"/>
      <c r="I13" s="132"/>
      <c r="J13" s="52">
        <v>1</v>
      </c>
      <c r="K13" s="53">
        <v>1</v>
      </c>
      <c r="L13" s="132"/>
      <c r="M13" s="132"/>
      <c r="N13">
        <f t="shared" si="0"/>
        <v>3</v>
      </c>
      <c r="O13" s="132">
        <v>93</v>
      </c>
      <c r="P13">
        <f t="shared" si="1"/>
        <v>30</v>
      </c>
      <c r="Q13">
        <f t="shared" si="2"/>
        <v>95.1</v>
      </c>
      <c r="R13">
        <v>95</v>
      </c>
      <c r="S13" t="s">
        <v>70</v>
      </c>
      <c r="T13">
        <v>1</v>
      </c>
      <c r="U13">
        <v>88</v>
      </c>
      <c r="V13">
        <f t="shared" si="3"/>
        <v>91.5</v>
      </c>
      <c r="W13">
        <v>92</v>
      </c>
      <c r="Y13">
        <f t="shared" si="4"/>
        <v>92.2</v>
      </c>
      <c r="Z13">
        <v>92</v>
      </c>
    </row>
    <row r="14" spans="1:26" ht="13" thickBot="1" x14ac:dyDescent="0.3">
      <c r="A14" s="132" t="s">
        <v>26</v>
      </c>
      <c r="B14" s="132" t="s">
        <v>14</v>
      </c>
      <c r="C14" s="132">
        <v>3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>
        <f t="shared" si="0"/>
        <v>0</v>
      </c>
      <c r="O14" s="132">
        <v>97</v>
      </c>
      <c r="P14">
        <f t="shared" si="1"/>
        <v>30</v>
      </c>
      <c r="Q14">
        <f t="shared" si="2"/>
        <v>97.899999999999991</v>
      </c>
      <c r="R14">
        <v>97</v>
      </c>
      <c r="S14" t="s">
        <v>71</v>
      </c>
      <c r="T14">
        <v>1</v>
      </c>
      <c r="U14">
        <v>93</v>
      </c>
      <c r="V14">
        <f t="shared" si="3"/>
        <v>95</v>
      </c>
      <c r="W14">
        <v>95</v>
      </c>
      <c r="Y14">
        <f t="shared" si="4"/>
        <v>95.4</v>
      </c>
      <c r="Z14">
        <v>95</v>
      </c>
    </row>
    <row r="15" spans="1:26" ht="13" thickBot="1" x14ac:dyDescent="0.3">
      <c r="A15" s="132" t="s">
        <v>27</v>
      </c>
      <c r="B15" s="132" t="s">
        <v>14</v>
      </c>
      <c r="C15" s="132">
        <v>1</v>
      </c>
      <c r="D15" s="132"/>
      <c r="E15" s="132"/>
      <c r="F15" s="132"/>
      <c r="G15" s="132"/>
      <c r="H15" s="132"/>
      <c r="I15" s="132"/>
      <c r="J15" s="54">
        <v>1</v>
      </c>
      <c r="K15" s="132"/>
      <c r="L15" s="132"/>
      <c r="M15" s="132"/>
      <c r="N15">
        <f t="shared" si="0"/>
        <v>1</v>
      </c>
      <c r="O15" s="132">
        <v>92</v>
      </c>
      <c r="P15">
        <f t="shared" si="1"/>
        <v>30</v>
      </c>
      <c r="Q15">
        <f t="shared" si="2"/>
        <v>94.399999999999991</v>
      </c>
      <c r="R15">
        <v>95</v>
      </c>
      <c r="S15" t="s">
        <v>72</v>
      </c>
      <c r="T15">
        <v>1</v>
      </c>
      <c r="U15">
        <v>82</v>
      </c>
      <c r="V15">
        <f t="shared" si="3"/>
        <v>88.5</v>
      </c>
      <c r="W15">
        <v>89</v>
      </c>
      <c r="Y15">
        <f t="shared" si="4"/>
        <v>89.800000000000011</v>
      </c>
      <c r="Z15">
        <v>90</v>
      </c>
    </row>
    <row r="16" spans="1:26" ht="13" thickBot="1" x14ac:dyDescent="0.3">
      <c r="A16" s="132" t="s">
        <v>28</v>
      </c>
      <c r="B16" s="132" t="s">
        <v>14</v>
      </c>
      <c r="C16" s="132">
        <v>3</v>
      </c>
      <c r="D16" s="132"/>
      <c r="E16" s="55">
        <v>1</v>
      </c>
      <c r="F16" s="132"/>
      <c r="G16" s="56">
        <v>1</v>
      </c>
      <c r="H16" s="57">
        <v>1</v>
      </c>
      <c r="I16" s="132"/>
      <c r="J16" s="58">
        <v>1</v>
      </c>
      <c r="K16" s="132"/>
      <c r="L16" s="59">
        <v>1</v>
      </c>
      <c r="M16" s="60">
        <v>1</v>
      </c>
      <c r="N16">
        <f t="shared" si="0"/>
        <v>6</v>
      </c>
      <c r="O16" s="132">
        <v>92</v>
      </c>
      <c r="P16">
        <f t="shared" si="1"/>
        <v>18</v>
      </c>
      <c r="Q16">
        <f t="shared" si="2"/>
        <v>82.399999999999991</v>
      </c>
      <c r="R16">
        <v>85</v>
      </c>
      <c r="S16" t="s">
        <v>64</v>
      </c>
      <c r="T16">
        <v>1</v>
      </c>
      <c r="U16">
        <v>98</v>
      </c>
      <c r="V16">
        <f t="shared" si="3"/>
        <v>91.5</v>
      </c>
      <c r="W16">
        <v>92</v>
      </c>
      <c r="Y16">
        <f t="shared" si="4"/>
        <v>90.2</v>
      </c>
      <c r="Z16">
        <v>91</v>
      </c>
    </row>
    <row r="17" spans="1:26" ht="13" thickBot="1" x14ac:dyDescent="0.3">
      <c r="A17" s="132" t="s">
        <v>29</v>
      </c>
      <c r="B17" s="132" t="s">
        <v>14</v>
      </c>
      <c r="C17" s="132">
        <v>3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>
        <f t="shared" si="0"/>
        <v>0</v>
      </c>
      <c r="O17" s="132"/>
      <c r="P17">
        <f t="shared" si="1"/>
        <v>30</v>
      </c>
      <c r="Q17">
        <f t="shared" si="2"/>
        <v>30</v>
      </c>
      <c r="R17">
        <v>100</v>
      </c>
      <c r="T17">
        <v>1</v>
      </c>
      <c r="U17">
        <v>94</v>
      </c>
      <c r="V17">
        <f t="shared" si="3"/>
        <v>97</v>
      </c>
      <c r="W17">
        <v>97</v>
      </c>
      <c r="Y17">
        <f t="shared" si="4"/>
        <v>97.6</v>
      </c>
      <c r="Z17">
        <v>97</v>
      </c>
    </row>
    <row r="18" spans="1:26" ht="13" thickBot="1" x14ac:dyDescent="0.3">
      <c r="A18" s="132" t="s">
        <v>30</v>
      </c>
      <c r="B18" s="132" t="s">
        <v>14</v>
      </c>
      <c r="C18" s="132">
        <v>2</v>
      </c>
      <c r="D18" s="132"/>
      <c r="E18" s="132"/>
      <c r="F18" s="61"/>
      <c r="G18" s="132"/>
      <c r="H18" s="62">
        <v>1</v>
      </c>
      <c r="I18" s="63">
        <v>1</v>
      </c>
      <c r="J18" s="64">
        <v>1</v>
      </c>
      <c r="K18" s="132"/>
      <c r="L18" s="132"/>
      <c r="M18" s="65">
        <v>1</v>
      </c>
      <c r="N18">
        <f t="shared" si="0"/>
        <v>4</v>
      </c>
      <c r="O18" s="132">
        <v>67</v>
      </c>
      <c r="P18">
        <f t="shared" si="1"/>
        <v>30</v>
      </c>
      <c r="Q18">
        <f t="shared" si="2"/>
        <v>76.900000000000006</v>
      </c>
      <c r="R18">
        <v>78</v>
      </c>
      <c r="S18" t="s">
        <v>73</v>
      </c>
      <c r="T18">
        <v>1</v>
      </c>
      <c r="U18">
        <v>83</v>
      </c>
      <c r="V18">
        <f t="shared" si="3"/>
        <v>80.5</v>
      </c>
      <c r="W18">
        <v>84</v>
      </c>
      <c r="Y18">
        <f t="shared" si="4"/>
        <v>80</v>
      </c>
      <c r="Z18">
        <v>83</v>
      </c>
    </row>
    <row r="19" spans="1:26" ht="13" thickBot="1" x14ac:dyDescent="0.3">
      <c r="A19" s="132" t="s">
        <v>31</v>
      </c>
      <c r="B19" s="132" t="s">
        <v>14</v>
      </c>
      <c r="C19" s="132">
        <v>3</v>
      </c>
      <c r="D19" s="132"/>
      <c r="E19" s="132"/>
      <c r="F19" s="132"/>
      <c r="G19" s="132"/>
      <c r="H19" s="132"/>
      <c r="I19" s="66">
        <v>1</v>
      </c>
      <c r="J19" s="132"/>
      <c r="K19" s="132"/>
      <c r="L19" s="132"/>
      <c r="M19" s="67">
        <v>1</v>
      </c>
      <c r="N19">
        <f t="shared" si="0"/>
        <v>2</v>
      </c>
      <c r="O19" s="132">
        <v>92</v>
      </c>
      <c r="P19">
        <f t="shared" si="1"/>
        <v>30</v>
      </c>
      <c r="Q19">
        <f t="shared" si="2"/>
        <v>94.399999999999991</v>
      </c>
      <c r="R19">
        <v>95</v>
      </c>
      <c r="S19" t="s">
        <v>74</v>
      </c>
      <c r="T19">
        <v>1</v>
      </c>
      <c r="U19">
        <v>97</v>
      </c>
      <c r="V19">
        <f t="shared" si="3"/>
        <v>96</v>
      </c>
      <c r="W19">
        <v>97</v>
      </c>
      <c r="Y19">
        <f t="shared" si="4"/>
        <v>95.800000000000011</v>
      </c>
      <c r="Z19">
        <v>96</v>
      </c>
    </row>
    <row r="20" spans="1:26" ht="13" thickBot="1" x14ac:dyDescent="0.3">
      <c r="A20" s="132" t="s">
        <v>32</v>
      </c>
      <c r="B20" s="132" t="s">
        <v>14</v>
      </c>
      <c r="C20" s="132">
        <v>1</v>
      </c>
      <c r="D20" s="132"/>
      <c r="E20" s="132"/>
      <c r="F20" s="132"/>
      <c r="G20" s="132"/>
      <c r="H20" s="132"/>
      <c r="I20" s="132"/>
      <c r="J20" s="132"/>
      <c r="K20" s="68">
        <v>1</v>
      </c>
      <c r="L20" s="69">
        <v>1</v>
      </c>
      <c r="M20" s="132"/>
      <c r="N20">
        <f t="shared" si="0"/>
        <v>2</v>
      </c>
      <c r="O20" s="132">
        <v>100</v>
      </c>
      <c r="P20">
        <f t="shared" si="1"/>
        <v>30</v>
      </c>
      <c r="Q20">
        <f t="shared" si="2"/>
        <v>100</v>
      </c>
      <c r="R20">
        <v>100</v>
      </c>
      <c r="S20" t="s">
        <v>71</v>
      </c>
      <c r="T20">
        <v>1</v>
      </c>
      <c r="U20">
        <v>95</v>
      </c>
      <c r="V20">
        <f t="shared" si="3"/>
        <v>97.5</v>
      </c>
      <c r="W20">
        <v>98</v>
      </c>
      <c r="Y20">
        <f t="shared" si="4"/>
        <v>98</v>
      </c>
      <c r="Z20">
        <v>98</v>
      </c>
    </row>
    <row r="21" spans="1:26" ht="13" thickBot="1" x14ac:dyDescent="0.3">
      <c r="A21" s="132" t="s">
        <v>33</v>
      </c>
      <c r="B21" s="132" t="s">
        <v>14</v>
      </c>
      <c r="C21" s="132">
        <v>1</v>
      </c>
      <c r="D21" s="132"/>
      <c r="E21" s="132"/>
      <c r="F21" s="132"/>
      <c r="G21" s="70">
        <v>1</v>
      </c>
      <c r="H21" s="71">
        <v>1</v>
      </c>
      <c r="I21" s="72">
        <v>1</v>
      </c>
      <c r="J21" s="73">
        <v>1</v>
      </c>
      <c r="K21" s="74">
        <v>1</v>
      </c>
      <c r="L21" s="75">
        <v>1</v>
      </c>
      <c r="M21" s="76">
        <v>1</v>
      </c>
      <c r="N21">
        <f t="shared" si="0"/>
        <v>7</v>
      </c>
      <c r="O21" s="132"/>
      <c r="P21">
        <f t="shared" si="1"/>
        <v>21</v>
      </c>
      <c r="Q21">
        <f t="shared" si="2"/>
        <v>21</v>
      </c>
      <c r="R21">
        <v>40</v>
      </c>
      <c r="S21" t="s">
        <v>75</v>
      </c>
      <c r="T21">
        <v>1</v>
      </c>
      <c r="U21">
        <v>65</v>
      </c>
      <c r="V21">
        <f t="shared" si="3"/>
        <v>52.5</v>
      </c>
      <c r="W21">
        <v>62</v>
      </c>
      <c r="Y21">
        <f t="shared" si="4"/>
        <v>50</v>
      </c>
      <c r="Z21">
        <v>61</v>
      </c>
    </row>
    <row r="22" spans="1:26" ht="13" thickBot="1" x14ac:dyDescent="0.3">
      <c r="A22" s="132" t="s">
        <v>34</v>
      </c>
      <c r="B22" s="132" t="s">
        <v>14</v>
      </c>
      <c r="C22" s="132">
        <v>3</v>
      </c>
      <c r="D22" s="132"/>
      <c r="E22" s="132"/>
      <c r="F22" s="132"/>
      <c r="G22" s="132"/>
      <c r="H22" s="132"/>
      <c r="I22" s="132"/>
      <c r="J22" s="132"/>
      <c r="K22" s="77">
        <v>1</v>
      </c>
      <c r="L22" s="132"/>
      <c r="M22" s="78">
        <v>1</v>
      </c>
      <c r="N22">
        <f t="shared" si="0"/>
        <v>2</v>
      </c>
      <c r="O22" s="132">
        <v>83</v>
      </c>
      <c r="P22">
        <f t="shared" si="1"/>
        <v>30</v>
      </c>
      <c r="Q22">
        <f t="shared" si="2"/>
        <v>88.1</v>
      </c>
      <c r="R22">
        <v>89</v>
      </c>
      <c r="S22" t="s">
        <v>73</v>
      </c>
      <c r="T22">
        <v>1</v>
      </c>
      <c r="U22">
        <v>100</v>
      </c>
      <c r="V22">
        <f t="shared" si="3"/>
        <v>94.5</v>
      </c>
      <c r="W22">
        <v>95</v>
      </c>
      <c r="Y22">
        <f t="shared" si="4"/>
        <v>93.4</v>
      </c>
      <c r="Z22">
        <v>93</v>
      </c>
    </row>
    <row r="23" spans="1:26" ht="13" thickBot="1" x14ac:dyDescent="0.3">
      <c r="A23" s="132" t="s">
        <v>35</v>
      </c>
      <c r="B23" s="132" t="s">
        <v>14</v>
      </c>
      <c r="C23" s="132">
        <v>1</v>
      </c>
      <c r="D23" s="132"/>
      <c r="E23" s="132"/>
      <c r="F23" s="132"/>
      <c r="G23" s="132"/>
      <c r="H23" s="79">
        <v>1</v>
      </c>
      <c r="I23" s="132"/>
      <c r="J23" s="132"/>
      <c r="K23" s="80">
        <v>1</v>
      </c>
      <c r="L23" s="132"/>
      <c r="M23" s="132"/>
      <c r="N23">
        <f t="shared" si="0"/>
        <v>2</v>
      </c>
      <c r="O23" s="132">
        <v>35</v>
      </c>
      <c r="P23">
        <f t="shared" si="1"/>
        <v>30</v>
      </c>
      <c r="Q23">
        <f t="shared" si="2"/>
        <v>54.5</v>
      </c>
      <c r="R23">
        <v>55</v>
      </c>
      <c r="S23" t="s">
        <v>76</v>
      </c>
      <c r="T23">
        <v>1</v>
      </c>
      <c r="U23">
        <v>63</v>
      </c>
      <c r="V23">
        <f t="shared" si="3"/>
        <v>59</v>
      </c>
      <c r="W23">
        <v>62</v>
      </c>
      <c r="Y23">
        <f t="shared" si="4"/>
        <v>58.2</v>
      </c>
      <c r="Z23">
        <v>60</v>
      </c>
    </row>
    <row r="24" spans="1:26" ht="13" thickBot="1" x14ac:dyDescent="0.3">
      <c r="A24" s="132" t="s">
        <v>36</v>
      </c>
      <c r="B24" s="132" t="s">
        <v>14</v>
      </c>
      <c r="C24" s="132">
        <v>1</v>
      </c>
      <c r="D24" s="132"/>
      <c r="E24" s="81">
        <v>1</v>
      </c>
      <c r="F24" s="82">
        <v>1</v>
      </c>
      <c r="G24" s="132"/>
      <c r="H24" s="83">
        <v>1</v>
      </c>
      <c r="I24" s="132"/>
      <c r="J24" s="132"/>
      <c r="K24" s="132"/>
      <c r="L24" s="132"/>
      <c r="M24" s="132"/>
      <c r="N24">
        <f t="shared" si="0"/>
        <v>3</v>
      </c>
      <c r="O24" s="132">
        <v>76</v>
      </c>
      <c r="P24">
        <f t="shared" si="1"/>
        <v>30</v>
      </c>
      <c r="Q24">
        <f t="shared" si="2"/>
        <v>83.199999999999989</v>
      </c>
      <c r="R24">
        <v>84</v>
      </c>
      <c r="S24" t="s">
        <v>84</v>
      </c>
      <c r="T24">
        <v>1</v>
      </c>
      <c r="U24">
        <v>92</v>
      </c>
      <c r="V24">
        <f t="shared" si="3"/>
        <v>88</v>
      </c>
      <c r="W24">
        <v>90</v>
      </c>
      <c r="Y24">
        <f t="shared" si="4"/>
        <v>87.2</v>
      </c>
      <c r="Z24">
        <v>87</v>
      </c>
    </row>
    <row r="25" spans="1:26" ht="13" thickBot="1" x14ac:dyDescent="0.3">
      <c r="A25" s="132" t="s">
        <v>37</v>
      </c>
      <c r="B25" s="132" t="s">
        <v>14</v>
      </c>
      <c r="C25" s="132">
        <v>3</v>
      </c>
      <c r="D25" s="132"/>
      <c r="E25" s="84">
        <v>1</v>
      </c>
      <c r="F25" s="132"/>
      <c r="G25" s="132"/>
      <c r="H25" s="132"/>
      <c r="I25" s="85">
        <v>1</v>
      </c>
      <c r="J25" s="86">
        <v>1</v>
      </c>
      <c r="K25" s="87">
        <v>1</v>
      </c>
      <c r="L25" s="88">
        <v>1</v>
      </c>
      <c r="M25" s="132"/>
      <c r="N25">
        <f t="shared" si="0"/>
        <v>5</v>
      </c>
      <c r="O25" s="132">
        <v>86</v>
      </c>
      <c r="P25">
        <f t="shared" si="1"/>
        <v>15</v>
      </c>
      <c r="Q25">
        <f t="shared" si="2"/>
        <v>75.199999999999989</v>
      </c>
      <c r="R25">
        <v>76</v>
      </c>
      <c r="S25" t="s">
        <v>77</v>
      </c>
      <c r="T25">
        <v>1</v>
      </c>
      <c r="U25">
        <v>94</v>
      </c>
      <c r="V25">
        <f t="shared" si="3"/>
        <v>85</v>
      </c>
      <c r="W25">
        <v>90</v>
      </c>
      <c r="Y25">
        <f t="shared" si="4"/>
        <v>83.2</v>
      </c>
      <c r="Z25">
        <v>90</v>
      </c>
    </row>
    <row r="26" spans="1:26" ht="13" thickBot="1" x14ac:dyDescent="0.3">
      <c r="A26" s="132" t="s">
        <v>38</v>
      </c>
      <c r="B26" s="132" t="s">
        <v>14</v>
      </c>
      <c r="C26" s="132">
        <v>3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>
        <f t="shared" si="0"/>
        <v>0</v>
      </c>
      <c r="O26" s="132">
        <v>100</v>
      </c>
      <c r="P26">
        <f t="shared" si="1"/>
        <v>30</v>
      </c>
      <c r="Q26">
        <f t="shared" si="2"/>
        <v>100</v>
      </c>
      <c r="R26">
        <v>100</v>
      </c>
      <c r="S26" t="s">
        <v>78</v>
      </c>
      <c r="T26">
        <v>1</v>
      </c>
      <c r="U26">
        <v>92</v>
      </c>
      <c r="V26">
        <f t="shared" si="3"/>
        <v>96</v>
      </c>
      <c r="W26">
        <v>97</v>
      </c>
      <c r="Y26">
        <f t="shared" si="4"/>
        <v>96.800000000000011</v>
      </c>
      <c r="Z26">
        <v>97</v>
      </c>
    </row>
    <row r="27" spans="1:26" ht="13" thickBot="1" x14ac:dyDescent="0.3">
      <c r="A27" s="132" t="s">
        <v>39</v>
      </c>
      <c r="B27" s="132" t="s">
        <v>14</v>
      </c>
      <c r="C27" s="132">
        <v>3</v>
      </c>
      <c r="D27" s="132"/>
      <c r="E27" s="132"/>
      <c r="F27" s="132"/>
      <c r="G27" s="132"/>
      <c r="H27" s="132"/>
      <c r="I27" s="132"/>
      <c r="J27" s="89">
        <v>1</v>
      </c>
      <c r="K27" s="90">
        <v>1</v>
      </c>
      <c r="L27" s="132"/>
      <c r="M27" s="132"/>
      <c r="N27">
        <f t="shared" si="0"/>
        <v>2</v>
      </c>
      <c r="O27" s="132">
        <v>100</v>
      </c>
      <c r="P27">
        <f t="shared" si="1"/>
        <v>30</v>
      </c>
      <c r="Q27">
        <f t="shared" si="2"/>
        <v>100</v>
      </c>
      <c r="R27">
        <v>100</v>
      </c>
      <c r="S27" t="s">
        <v>71</v>
      </c>
      <c r="T27">
        <v>1</v>
      </c>
      <c r="U27">
        <v>98</v>
      </c>
      <c r="V27">
        <f t="shared" si="3"/>
        <v>99</v>
      </c>
      <c r="W27">
        <v>99</v>
      </c>
      <c r="Y27">
        <f t="shared" si="4"/>
        <v>99.2</v>
      </c>
      <c r="Z27">
        <v>99</v>
      </c>
    </row>
    <row r="28" spans="1:26" ht="13" thickBot="1" x14ac:dyDescent="0.3">
      <c r="A28" s="132" t="s">
        <v>40</v>
      </c>
      <c r="B28" s="132" t="s">
        <v>14</v>
      </c>
      <c r="C28" s="132">
        <v>1</v>
      </c>
      <c r="D28" s="132"/>
      <c r="E28" s="132"/>
      <c r="F28" s="132"/>
      <c r="G28" s="132"/>
      <c r="H28" s="132"/>
      <c r="I28" s="91">
        <v>1</v>
      </c>
      <c r="J28" s="92">
        <v>1</v>
      </c>
      <c r="K28" s="93">
        <v>1</v>
      </c>
      <c r="L28" s="132"/>
      <c r="M28" s="132"/>
      <c r="N28">
        <f t="shared" si="0"/>
        <v>3</v>
      </c>
      <c r="O28" s="132">
        <v>94</v>
      </c>
      <c r="P28">
        <f t="shared" si="1"/>
        <v>30</v>
      </c>
      <c r="Q28">
        <f t="shared" si="2"/>
        <v>95.8</v>
      </c>
      <c r="R28">
        <v>96</v>
      </c>
      <c r="S28" t="s">
        <v>74</v>
      </c>
      <c r="T28">
        <v>1</v>
      </c>
      <c r="U28">
        <v>92</v>
      </c>
      <c r="V28">
        <f t="shared" si="3"/>
        <v>94</v>
      </c>
      <c r="W28">
        <v>95</v>
      </c>
      <c r="Y28">
        <f t="shared" si="4"/>
        <v>94.4</v>
      </c>
      <c r="Z28">
        <v>93</v>
      </c>
    </row>
    <row r="29" spans="1:26" ht="13" thickBot="1" x14ac:dyDescent="0.3">
      <c r="A29" s="132" t="s">
        <v>41</v>
      </c>
      <c r="B29" s="132" t="s">
        <v>14</v>
      </c>
      <c r="C29" s="132">
        <v>1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>
        <f t="shared" si="0"/>
        <v>0</v>
      </c>
      <c r="O29" s="132">
        <v>94</v>
      </c>
      <c r="P29">
        <f t="shared" si="1"/>
        <v>30</v>
      </c>
      <c r="Q29">
        <f t="shared" si="2"/>
        <v>95.8</v>
      </c>
      <c r="R29">
        <v>96</v>
      </c>
      <c r="S29" t="s">
        <v>79</v>
      </c>
      <c r="U29">
        <v>98</v>
      </c>
      <c r="V29">
        <f t="shared" si="3"/>
        <v>97</v>
      </c>
      <c r="W29">
        <v>97</v>
      </c>
      <c r="Y29">
        <f t="shared" si="4"/>
        <v>96.8</v>
      </c>
      <c r="Z29">
        <v>97</v>
      </c>
    </row>
    <row r="30" spans="1:26" ht="13" thickBot="1" x14ac:dyDescent="0.3">
      <c r="A30" s="132" t="s">
        <v>42</v>
      </c>
      <c r="B30" s="132" t="s">
        <v>14</v>
      </c>
      <c r="C30" s="132">
        <v>3</v>
      </c>
      <c r="D30" s="132"/>
      <c r="E30" s="132"/>
      <c r="F30" s="132"/>
      <c r="G30" s="132"/>
      <c r="H30" s="132"/>
      <c r="I30" s="132"/>
      <c r="J30" s="132"/>
      <c r="K30" s="132"/>
      <c r="L30" s="132"/>
      <c r="M30" s="94">
        <v>1</v>
      </c>
      <c r="N30">
        <f t="shared" si="0"/>
        <v>1</v>
      </c>
      <c r="O30" s="132">
        <v>100</v>
      </c>
      <c r="P30">
        <f t="shared" si="1"/>
        <v>30</v>
      </c>
      <c r="Q30">
        <f t="shared" si="2"/>
        <v>100</v>
      </c>
      <c r="R30">
        <v>100</v>
      </c>
      <c r="S30" t="s">
        <v>71</v>
      </c>
      <c r="T30">
        <v>1</v>
      </c>
      <c r="U30">
        <v>100</v>
      </c>
      <c r="V30">
        <f t="shared" si="3"/>
        <v>100</v>
      </c>
      <c r="W30">
        <v>100</v>
      </c>
      <c r="Y30">
        <f t="shared" si="4"/>
        <v>100</v>
      </c>
      <c r="Z30">
        <v>97</v>
      </c>
    </row>
    <row r="31" spans="1:26" ht="13" thickBot="1" x14ac:dyDescent="0.3">
      <c r="A31" s="132" t="s">
        <v>43</v>
      </c>
      <c r="B31" s="132" t="s">
        <v>14</v>
      </c>
      <c r="C31" s="132">
        <v>1</v>
      </c>
      <c r="D31" s="132"/>
      <c r="E31" s="132"/>
      <c r="F31" s="132"/>
      <c r="G31" s="95">
        <v>1</v>
      </c>
      <c r="H31" s="96">
        <v>1</v>
      </c>
      <c r="I31" s="97">
        <v>1</v>
      </c>
      <c r="J31" s="132"/>
      <c r="K31" s="98">
        <v>1</v>
      </c>
      <c r="L31" s="132"/>
      <c r="M31" s="99">
        <v>1</v>
      </c>
      <c r="N31">
        <f t="shared" si="0"/>
        <v>5</v>
      </c>
      <c r="O31" s="132">
        <v>82</v>
      </c>
      <c r="P31">
        <f t="shared" si="1"/>
        <v>15</v>
      </c>
      <c r="Q31">
        <f t="shared" si="2"/>
        <v>72.400000000000006</v>
      </c>
      <c r="R31">
        <v>75</v>
      </c>
      <c r="S31" t="s">
        <v>80</v>
      </c>
      <c r="T31">
        <v>1</v>
      </c>
      <c r="U31">
        <v>63</v>
      </c>
      <c r="V31">
        <f t="shared" si="3"/>
        <v>69</v>
      </c>
      <c r="W31">
        <v>70</v>
      </c>
      <c r="Y31">
        <f t="shared" si="4"/>
        <v>70.2</v>
      </c>
      <c r="Z31">
        <v>71</v>
      </c>
    </row>
    <row r="32" spans="1:26" ht="13" thickBot="1" x14ac:dyDescent="0.3">
      <c r="A32" s="132" t="s">
        <v>44</v>
      </c>
      <c r="B32" s="132" t="s">
        <v>14</v>
      </c>
      <c r="C32" s="132">
        <v>3</v>
      </c>
      <c r="D32" s="132"/>
      <c r="E32" s="132"/>
      <c r="F32" s="100">
        <v>1</v>
      </c>
      <c r="G32" s="101">
        <v>1</v>
      </c>
      <c r="H32" s="132"/>
      <c r="I32" s="132"/>
      <c r="J32" s="132"/>
      <c r="K32" s="132"/>
      <c r="L32" s="132"/>
      <c r="M32" s="132"/>
      <c r="N32">
        <f t="shared" si="0"/>
        <v>2</v>
      </c>
      <c r="O32" s="132">
        <v>79</v>
      </c>
      <c r="P32">
        <f t="shared" si="1"/>
        <v>30</v>
      </c>
      <c r="Q32">
        <f t="shared" si="2"/>
        <v>85.3</v>
      </c>
      <c r="R32">
        <v>86</v>
      </c>
      <c r="S32" t="s">
        <v>73</v>
      </c>
      <c r="T32">
        <v>1</v>
      </c>
      <c r="U32">
        <v>74</v>
      </c>
      <c r="V32">
        <f t="shared" si="3"/>
        <v>80</v>
      </c>
      <c r="W32">
        <v>82</v>
      </c>
      <c r="Y32">
        <f t="shared" si="4"/>
        <v>81.2</v>
      </c>
      <c r="Z32">
        <v>82</v>
      </c>
    </row>
    <row r="33" spans="1:26" ht="13" thickBot="1" x14ac:dyDescent="0.3">
      <c r="A33" s="132" t="s">
        <v>45</v>
      </c>
      <c r="B33" s="132" t="s">
        <v>14</v>
      </c>
      <c r="C33" s="132">
        <v>1</v>
      </c>
      <c r="D33" s="132"/>
      <c r="E33" s="132"/>
      <c r="F33" s="132"/>
      <c r="G33" s="132"/>
      <c r="H33" s="132"/>
      <c r="I33" s="102">
        <v>1</v>
      </c>
      <c r="J33" s="132"/>
      <c r="K33" s="103">
        <v>1</v>
      </c>
      <c r="L33" s="132"/>
      <c r="M33" s="104">
        <v>1</v>
      </c>
      <c r="N33">
        <f t="shared" si="0"/>
        <v>3</v>
      </c>
      <c r="O33" s="132">
        <v>96</v>
      </c>
      <c r="P33">
        <f t="shared" si="1"/>
        <v>30</v>
      </c>
      <c r="Q33">
        <f t="shared" si="2"/>
        <v>97.199999999999989</v>
      </c>
      <c r="R33">
        <v>100</v>
      </c>
      <c r="S33" t="s">
        <v>81</v>
      </c>
      <c r="T33">
        <v>1</v>
      </c>
      <c r="U33">
        <v>97</v>
      </c>
      <c r="V33">
        <f t="shared" si="3"/>
        <v>98.5</v>
      </c>
      <c r="W33">
        <v>99</v>
      </c>
      <c r="Y33">
        <f t="shared" si="4"/>
        <v>98.800000000000011</v>
      </c>
      <c r="Z33">
        <v>99</v>
      </c>
    </row>
    <row r="34" spans="1:26" ht="13" thickBot="1" x14ac:dyDescent="0.3">
      <c r="A34" s="132" t="s">
        <v>46</v>
      </c>
      <c r="B34" s="132" t="s">
        <v>14</v>
      </c>
      <c r="C34" s="132">
        <v>1</v>
      </c>
      <c r="D34" s="132"/>
      <c r="E34" s="132"/>
      <c r="F34" s="105">
        <v>1</v>
      </c>
      <c r="G34" s="106">
        <v>1</v>
      </c>
      <c r="H34" s="132"/>
      <c r="I34" s="132"/>
      <c r="J34" s="132"/>
      <c r="K34" s="132"/>
      <c r="L34" s="107">
        <v>1</v>
      </c>
      <c r="M34" s="108">
        <v>1</v>
      </c>
      <c r="N34">
        <f t="shared" si="0"/>
        <v>4</v>
      </c>
      <c r="O34" s="132">
        <v>90</v>
      </c>
      <c r="P34">
        <f t="shared" si="1"/>
        <v>30</v>
      </c>
      <c r="Q34">
        <f t="shared" si="2"/>
        <v>93</v>
      </c>
      <c r="R34">
        <v>94</v>
      </c>
      <c r="S34" t="s">
        <v>71</v>
      </c>
      <c r="T34">
        <v>1</v>
      </c>
      <c r="U34">
        <v>90</v>
      </c>
      <c r="V34">
        <f t="shared" si="3"/>
        <v>92</v>
      </c>
      <c r="W34">
        <v>93</v>
      </c>
      <c r="Y34">
        <f t="shared" si="4"/>
        <v>92.4</v>
      </c>
      <c r="Z34">
        <v>93</v>
      </c>
    </row>
    <row r="35" spans="1:26" ht="13" thickBot="1" x14ac:dyDescent="0.3">
      <c r="A35" s="132" t="s">
        <v>47</v>
      </c>
      <c r="B35" s="132" t="s">
        <v>14</v>
      </c>
      <c r="C35" s="132">
        <v>3</v>
      </c>
      <c r="D35" s="132"/>
      <c r="E35" s="132"/>
      <c r="F35" s="132"/>
      <c r="G35" s="132"/>
      <c r="H35" s="132"/>
      <c r="I35" s="132"/>
      <c r="J35" s="109">
        <v>1</v>
      </c>
      <c r="K35" s="110">
        <v>1</v>
      </c>
      <c r="L35" s="111">
        <v>1</v>
      </c>
      <c r="M35" s="132"/>
      <c r="N35">
        <f t="shared" si="0"/>
        <v>3</v>
      </c>
      <c r="O35" s="132">
        <v>90</v>
      </c>
      <c r="P35">
        <f t="shared" si="1"/>
        <v>30</v>
      </c>
      <c r="Q35">
        <f t="shared" si="2"/>
        <v>93</v>
      </c>
      <c r="R35">
        <v>94</v>
      </c>
      <c r="S35" t="s">
        <v>71</v>
      </c>
      <c r="T35">
        <v>1</v>
      </c>
      <c r="U35">
        <v>98</v>
      </c>
      <c r="V35">
        <f t="shared" si="3"/>
        <v>96</v>
      </c>
      <c r="W35">
        <v>96</v>
      </c>
      <c r="Y35">
        <f t="shared" si="4"/>
        <v>95.6</v>
      </c>
      <c r="Z35">
        <v>96</v>
      </c>
    </row>
    <row r="36" spans="1:26" ht="13" thickBot="1" x14ac:dyDescent="0.3">
      <c r="A36" s="132" t="s">
        <v>48</v>
      </c>
      <c r="B36" s="132" t="s">
        <v>14</v>
      </c>
      <c r="C36" s="132">
        <v>1</v>
      </c>
      <c r="D36" s="132"/>
      <c r="E36" s="132"/>
      <c r="F36" s="132"/>
      <c r="G36" s="132"/>
      <c r="H36" s="112">
        <v>1</v>
      </c>
      <c r="I36" s="132"/>
      <c r="J36" s="113">
        <v>1</v>
      </c>
      <c r="K36" s="132"/>
      <c r="L36" s="132"/>
      <c r="M36" s="132"/>
      <c r="N36">
        <f t="shared" si="0"/>
        <v>2</v>
      </c>
      <c r="O36" s="132">
        <v>86</v>
      </c>
      <c r="P36">
        <f t="shared" si="1"/>
        <v>30</v>
      </c>
      <c r="Q36">
        <f t="shared" si="2"/>
        <v>90.199999999999989</v>
      </c>
      <c r="R36">
        <v>91</v>
      </c>
      <c r="S36" t="s">
        <v>73</v>
      </c>
      <c r="T36">
        <v>1</v>
      </c>
      <c r="U36">
        <v>81</v>
      </c>
      <c r="V36">
        <f t="shared" si="3"/>
        <v>86</v>
      </c>
      <c r="W36">
        <v>87</v>
      </c>
      <c r="Y36">
        <f t="shared" si="4"/>
        <v>87</v>
      </c>
      <c r="Z36">
        <v>83</v>
      </c>
    </row>
    <row r="37" spans="1:26" ht="13" thickBot="1" x14ac:dyDescent="0.3">
      <c r="A37" s="132" t="s">
        <v>49</v>
      </c>
      <c r="B37" s="132" t="s">
        <v>14</v>
      </c>
      <c r="C37" s="132">
        <v>1</v>
      </c>
      <c r="D37" s="132"/>
      <c r="E37" s="132"/>
      <c r="F37" s="132"/>
      <c r="G37" s="114">
        <v>1</v>
      </c>
      <c r="H37" s="115">
        <v>1</v>
      </c>
      <c r="I37" s="132"/>
      <c r="J37" s="116">
        <v>1</v>
      </c>
      <c r="K37" s="132"/>
      <c r="L37" s="132"/>
      <c r="M37" s="117">
        <v>1</v>
      </c>
      <c r="N37">
        <f t="shared" si="0"/>
        <v>4</v>
      </c>
      <c r="O37" s="132">
        <v>87</v>
      </c>
      <c r="P37">
        <f t="shared" si="1"/>
        <v>30</v>
      </c>
      <c r="Q37">
        <f t="shared" si="2"/>
        <v>90.9</v>
      </c>
      <c r="R37">
        <v>91</v>
      </c>
      <c r="S37" t="s">
        <v>73</v>
      </c>
      <c r="T37">
        <v>1</v>
      </c>
      <c r="U37">
        <v>100</v>
      </c>
      <c r="V37">
        <f t="shared" si="3"/>
        <v>95.5</v>
      </c>
      <c r="W37">
        <v>96</v>
      </c>
      <c r="Y37">
        <f t="shared" si="4"/>
        <v>94.6</v>
      </c>
      <c r="Z37">
        <v>95</v>
      </c>
    </row>
    <row r="38" spans="1:26" ht="13" thickBot="1" x14ac:dyDescent="0.3">
      <c r="A38" s="132" t="s">
        <v>50</v>
      </c>
      <c r="B38" s="132" t="s">
        <v>14</v>
      </c>
      <c r="C38" s="132">
        <v>3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>
        <f t="shared" si="0"/>
        <v>0</v>
      </c>
      <c r="O38" s="132">
        <v>92</v>
      </c>
      <c r="P38">
        <f t="shared" si="1"/>
        <v>30</v>
      </c>
      <c r="Q38">
        <f t="shared" si="2"/>
        <v>94.399999999999991</v>
      </c>
      <c r="R38">
        <v>95</v>
      </c>
      <c r="S38" t="s">
        <v>73</v>
      </c>
      <c r="T38">
        <v>1</v>
      </c>
      <c r="U38">
        <v>93</v>
      </c>
      <c r="V38">
        <f t="shared" si="3"/>
        <v>94</v>
      </c>
      <c r="W38">
        <v>94</v>
      </c>
      <c r="Y38">
        <f t="shared" si="4"/>
        <v>94.2</v>
      </c>
      <c r="Z38">
        <v>91</v>
      </c>
    </row>
    <row r="39" spans="1:26" ht="13" thickBot="1" x14ac:dyDescent="0.3">
      <c r="A39" s="132" t="s">
        <v>51</v>
      </c>
      <c r="B39" s="132" t="s">
        <v>14</v>
      </c>
      <c r="C39" s="132">
        <v>2</v>
      </c>
      <c r="D39" s="132"/>
      <c r="E39" s="118">
        <v>1</v>
      </c>
      <c r="F39" s="119">
        <v>1</v>
      </c>
      <c r="G39" s="132"/>
      <c r="H39" s="132"/>
      <c r="I39" s="120">
        <v>1</v>
      </c>
      <c r="J39" s="121">
        <v>1</v>
      </c>
      <c r="K39" s="122">
        <v>1</v>
      </c>
      <c r="L39" s="123">
        <v>1</v>
      </c>
      <c r="M39" s="124">
        <v>1</v>
      </c>
      <c r="N39">
        <f t="shared" si="0"/>
        <v>7</v>
      </c>
      <c r="O39" s="132">
        <v>100</v>
      </c>
      <c r="P39">
        <f t="shared" si="1"/>
        <v>21</v>
      </c>
      <c r="Q39">
        <f t="shared" si="2"/>
        <v>91</v>
      </c>
      <c r="R39">
        <v>92</v>
      </c>
      <c r="S39" t="s">
        <v>82</v>
      </c>
      <c r="U39">
        <v>99</v>
      </c>
      <c r="V39">
        <f t="shared" si="3"/>
        <v>95.5</v>
      </c>
      <c r="W39">
        <v>96</v>
      </c>
      <c r="Y39">
        <f t="shared" si="4"/>
        <v>94.8</v>
      </c>
      <c r="Z39">
        <v>95</v>
      </c>
    </row>
    <row r="40" spans="1:26" ht="13" thickBot="1" x14ac:dyDescent="0.3">
      <c r="A40" s="132" t="s">
        <v>52</v>
      </c>
      <c r="B40" s="132" t="s">
        <v>14</v>
      </c>
      <c r="C40" s="132">
        <v>1</v>
      </c>
      <c r="D40" s="132"/>
      <c r="E40" s="132"/>
      <c r="F40" s="132"/>
      <c r="G40" s="132"/>
      <c r="H40" s="132"/>
      <c r="I40" s="125">
        <v>1</v>
      </c>
      <c r="J40" s="126">
        <v>1</v>
      </c>
      <c r="K40" s="127">
        <v>1</v>
      </c>
      <c r="L40" s="128">
        <v>1</v>
      </c>
      <c r="M40" s="132"/>
      <c r="N40">
        <f t="shared" si="0"/>
        <v>4</v>
      </c>
      <c r="O40" s="132">
        <v>94</v>
      </c>
      <c r="P40">
        <f t="shared" si="1"/>
        <v>30</v>
      </c>
      <c r="Q40">
        <f t="shared" si="2"/>
        <v>95.8</v>
      </c>
      <c r="R40">
        <v>96</v>
      </c>
      <c r="S40" t="s">
        <v>71</v>
      </c>
      <c r="T40">
        <v>1</v>
      </c>
      <c r="U40">
        <v>93</v>
      </c>
      <c r="V40">
        <f t="shared" si="3"/>
        <v>94.5</v>
      </c>
      <c r="W40">
        <v>95</v>
      </c>
      <c r="Y40">
        <f t="shared" si="4"/>
        <v>94.8</v>
      </c>
      <c r="Z40">
        <v>95</v>
      </c>
    </row>
    <row r="41" spans="1:26" ht="13" thickBot="1" x14ac:dyDescent="0.3">
      <c r="A41" s="132" t="s">
        <v>53</v>
      </c>
      <c r="B41" s="132" t="s">
        <v>14</v>
      </c>
      <c r="C41" s="132">
        <v>3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>
        <f t="shared" si="0"/>
        <v>0</v>
      </c>
      <c r="O41" s="132">
        <v>99</v>
      </c>
      <c r="P41">
        <f t="shared" si="1"/>
        <v>30</v>
      </c>
      <c r="Q41">
        <f t="shared" si="2"/>
        <v>99.3</v>
      </c>
      <c r="R41">
        <v>100</v>
      </c>
      <c r="S41" t="s">
        <v>81</v>
      </c>
      <c r="T41">
        <v>1</v>
      </c>
      <c r="U41">
        <v>93</v>
      </c>
      <c r="V41">
        <f t="shared" si="3"/>
        <v>96.5</v>
      </c>
      <c r="W41">
        <v>97</v>
      </c>
      <c r="Y41">
        <f t="shared" si="4"/>
        <v>97.2</v>
      </c>
      <c r="Z41">
        <v>93</v>
      </c>
    </row>
    <row r="42" spans="1:26" ht="13" thickBot="1" x14ac:dyDescent="0.3">
      <c r="A42" s="132" t="s">
        <v>54</v>
      </c>
      <c r="B42" s="132" t="s">
        <v>14</v>
      </c>
      <c r="C42" s="132">
        <v>2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>
        <f t="shared" si="0"/>
        <v>0</v>
      </c>
      <c r="O42" s="132">
        <v>85</v>
      </c>
      <c r="P42">
        <f t="shared" si="1"/>
        <v>30</v>
      </c>
      <c r="Q42">
        <f t="shared" si="2"/>
        <v>89.5</v>
      </c>
      <c r="R42">
        <v>90</v>
      </c>
      <c r="S42" t="s">
        <v>71</v>
      </c>
      <c r="T42">
        <v>1</v>
      </c>
      <c r="U42">
        <v>84</v>
      </c>
      <c r="V42">
        <f t="shared" si="3"/>
        <v>87</v>
      </c>
      <c r="W42">
        <v>88</v>
      </c>
      <c r="Y42">
        <f t="shared" si="4"/>
        <v>87.6</v>
      </c>
      <c r="Z42">
        <v>85</v>
      </c>
    </row>
    <row r="43" spans="1:26" ht="13" thickBot="1" x14ac:dyDescent="0.3">
      <c r="A43" s="133" t="s">
        <v>55</v>
      </c>
      <c r="B43" s="133" t="s">
        <v>14</v>
      </c>
      <c r="C43" s="133">
        <v>2</v>
      </c>
      <c r="D43" s="133"/>
      <c r="E43" s="133"/>
      <c r="F43" s="133"/>
      <c r="G43" s="133"/>
      <c r="H43" s="133"/>
      <c r="I43" s="129">
        <v>1</v>
      </c>
      <c r="J43" s="130">
        <v>1</v>
      </c>
      <c r="K43" s="133"/>
      <c r="L43" s="133"/>
      <c r="M43" s="133"/>
      <c r="N43">
        <f t="shared" si="0"/>
        <v>2</v>
      </c>
      <c r="O43" s="132">
        <v>97</v>
      </c>
      <c r="P43">
        <f t="shared" si="1"/>
        <v>30</v>
      </c>
      <c r="Q43">
        <f t="shared" si="2"/>
        <v>97.899999999999991</v>
      </c>
      <c r="R43">
        <v>98</v>
      </c>
      <c r="S43" t="s">
        <v>83</v>
      </c>
      <c r="T43">
        <v>1</v>
      </c>
      <c r="U43">
        <v>100</v>
      </c>
      <c r="V43">
        <f t="shared" si="3"/>
        <v>99</v>
      </c>
      <c r="W43">
        <v>99</v>
      </c>
      <c r="Y43">
        <f t="shared" si="4"/>
        <v>98.8</v>
      </c>
      <c r="Z43">
        <v>99</v>
      </c>
    </row>
    <row r="44" spans="1:26" x14ac:dyDescent="0.25">
      <c r="N44">
        <f t="shared" si="0"/>
        <v>0</v>
      </c>
      <c r="P44">
        <f t="shared" si="1"/>
        <v>30</v>
      </c>
      <c r="Q44">
        <f t="shared" si="2"/>
        <v>30</v>
      </c>
      <c r="V44">
        <f t="shared" si="3"/>
        <v>0</v>
      </c>
    </row>
  </sheetData>
  <pageMargins left="0.7" right="0.7" top="0.75" bottom="0.75" header="0.3" footer="0.3"/>
  <headerFooter>
    <oddHeader>&amp;L&amp;"-,Regular"&amp;C&amp;"-,Regular"&amp;L&amp;P / &amp;N&amp;Cאזרחות יב1-יב3 שמחון דוד שמואל&amp;R&amp;D&amp;R&amp;"-,Regular"</oddHeader>
    <oddFooter>&amp;L&amp;"-,Regular"&amp;C&amp;"-,Regular"הופק על ידי מערכת משו"ב ,הודפס על ידי שמחון דוד שמואל - אולפנת אמי"ת נגה - בית שמש. חסוי עפי חוק הגנת הפרטיות&amp;R&amp;"-,Regular"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ציונים סופיים</vt:lpstr>
      <vt:lpstr>אזרחות יב1-יב3 שמחון דוד שמואל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Simchon</cp:lastModifiedBy>
  <dcterms:created xsi:type="dcterms:W3CDTF">2024-01-24T18:31:43Z</dcterms:created>
  <dcterms:modified xsi:type="dcterms:W3CDTF">2024-04-10T18:01:58Z</dcterms:modified>
</cp:coreProperties>
</file>